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activeTab="1"/>
  </bookViews>
  <sheets>
    <sheet name="Table1" sheetId="1" r:id="rId1"/>
    <sheet name="ксп" sheetId="2" r:id="rId2"/>
  </sheets>
  <calcPr calcId="145621"/>
</workbook>
</file>

<file path=xl/calcChain.xml><?xml version="1.0" encoding="utf-8"?>
<calcChain xmlns="http://schemas.openxmlformats.org/spreadsheetml/2006/main">
  <c r="K10" i="2" l="1"/>
  <c r="J10" i="2"/>
  <c r="J4" i="2" s="1"/>
  <c r="I10" i="2"/>
  <c r="H10" i="2"/>
  <c r="G10" i="2"/>
  <c r="F10" i="2"/>
  <c r="E10" i="2"/>
  <c r="D10" i="2"/>
  <c r="K9" i="2"/>
  <c r="J9" i="2"/>
  <c r="I9" i="2"/>
  <c r="H9" i="2"/>
  <c r="G9" i="2"/>
  <c r="F9" i="2"/>
  <c r="E9" i="2"/>
  <c r="D9" i="2"/>
  <c r="J4" i="1"/>
  <c r="F9" i="1"/>
  <c r="G9" i="1"/>
  <c r="H9" i="1"/>
  <c r="I9" i="1"/>
  <c r="J9" i="1"/>
  <c r="K9" i="1"/>
  <c r="F10" i="1"/>
  <c r="G10" i="1"/>
  <c r="H10" i="1"/>
  <c r="I10" i="1"/>
  <c r="J10" i="1"/>
  <c r="K10" i="1"/>
  <c r="E10" i="1"/>
  <c r="E9" i="1"/>
  <c r="D10" i="1"/>
  <c r="D9" i="1"/>
</calcChain>
</file>

<file path=xl/sharedStrings.xml><?xml version="1.0" encoding="utf-8"?>
<sst xmlns="http://schemas.openxmlformats.org/spreadsheetml/2006/main" count="280" uniqueCount="111">
  <si>
    <t>Собственные доходы муниципального образования город Саяногорск на 2025 год</t>
  </si>
  <si>
    <t>Единица измерения Рубли</t>
  </si>
  <si>
    <t>Код бюджетной классификации</t>
  </si>
  <si>
    <t>Наименование</t>
  </si>
  <si>
    <t>Действ. нормативы  отчисл. в МБ</t>
  </si>
  <si>
    <t>факт 
2024 год</t>
  </si>
  <si>
    <t>%
(6/5)</t>
  </si>
  <si>
    <t>ожидаемое исполнение</t>
  </si>
  <si>
    <t>отклонение ожидаемого от утвержд. бюджета</t>
  </si>
  <si>
    <t>уточненный бюджет</t>
  </si>
  <si>
    <t>%
(6/10)</t>
  </si>
  <si>
    <t/>
  </si>
  <si>
    <t>НАЛОГОВЫЕ ДОХОДЫ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</si>
  <si>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</si>
  <si>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</si>
  <si>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</si>
  <si>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</si>
  <si>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</si>
  <si>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</si>
  <si>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</si>
  <si>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</si>
  <si>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</si>
  <si>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</si>
  <si>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</si>
  <si>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</si>
  <si>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</si>
  <si>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</si>
  <si>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</si>
  <si>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</si>
  <si>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</si>
  <si>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</si>
  <si>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</si>
  <si>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</si>
  <si>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</si>
  <si>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</si>
  <si>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</si>
  <si>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</si>
  <si>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</si>
  <si>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</si>
  <si>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</si>
  <si>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</si>
  <si>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</si>
  <si>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</si>
  <si>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</si>
  <si>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</si>
  <si>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</si>
  <si>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</si>
  <si>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</si>
  <si>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</si>
  <si>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</si>
  <si>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</si>
  <si>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</si>
  <si>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</si>
  <si>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</si>
  <si>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</si>
  <si>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</si>
  <si>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</si>
  <si>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</si>
  <si>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1 11 07000 00 0000 120</t>
  </si>
  <si>
    <t>Платежи от государственных и муниципальных унитарных предприятий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</si>
  <si>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</si>
  <si>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</si>
  <si>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</si>
  <si>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</si>
  <si>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</si>
  <si>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</si>
  <si>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</si>
  <si>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</si>
  <si>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</si>
  <si>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</si>
  <si>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</si>
  <si>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</si>
  <si>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</si>
  <si>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</si>
  <si>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</si>
  <si>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</si>
  <si>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</si>
  <si>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</si>
  <si>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</si>
  <si>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</si>
  <si>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</si>
  <si>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</si>
  <si>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</si>
  <si>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</si>
  <si>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</si>
  <si>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</si>
  <si>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1 17 15000 00 0000 150</t>
  </si>
  <si>
    <t>Инициативные платежи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</si>
  <si>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</si>
  <si>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</si>
  <si>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</si>
  <si>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</si>
  <si>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</si>
  <si>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</si>
  <si>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</si>
  <si>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</si>
  <si>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</si>
  <si>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</si>
  <si>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</si>
  <si>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</si>
  <si>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</si>
  <si>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</si>
  <si>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</si>
  <si>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</si>
  <si>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ДОХОДЫ</t>
  </si>
  <si>
    <t>Руководитель "Бюджетно-финансового
управления администрации города Саяногорска"                                                                         И.В. Пожар
Исп. Снисаревская О.В. тел. 23833</t>
  </si>
  <si>
    <t>утверждено по решению №206/30-6 от24.12.2024</t>
  </si>
  <si>
    <t>факт (поступления на 01.03.2025)</t>
  </si>
  <si>
    <t>БК</t>
  </si>
  <si>
    <t>Доп.норм.</t>
  </si>
  <si>
    <t>25   ,12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</si>
</sst>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b/>
      <sz val="10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E0"/>
        <bgColor rgb="FFFFFFE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56"/>
  <sheetViews>
    <sheetView workbookViewId="0">
      <selection sqref="A1:XFD1048576"/>
    </sheetView>
  </sheetViews>
  <sheetFormatPr defaultRowHeight="13.2" x14ac:dyDescent="0.25"/>
  <cols>
    <col min="1" max="1" width="28.44140625" customWidth="1"/>
    <col min="2" max="2" width="53.44140625" customWidth="1"/>
    <col min="3" max="3" width="7.33203125" customWidth="1"/>
    <col min="4" max="4" width="15.77734375" customWidth="1"/>
    <col min="5" max="5" width="16.77734375" customWidth="1"/>
    <col min="6" max="6" width="14.44140625" customWidth="1"/>
    <col min="7" max="7" width="6.44140625" customWidth="1"/>
    <col min="8" max="8" width="14.77734375" customWidth="1"/>
    <col min="9" max="9" width="13.44140625" customWidth="1"/>
    <col min="10" max="10" width="15.44140625" customWidth="1"/>
    <col min="11" max="11" width="6.44140625" customWidth="1"/>
  </cols>
  <sheetData>
    <row r="1" spans="1:11" ht="17.7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2.75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42" customHeight="1" x14ac:dyDescent="0.25">
      <c r="A3" s="1" t="s">
        <v>2</v>
      </c>
      <c r="B3" s="2" t="s">
        <v>3</v>
      </c>
      <c r="C3" s="2" t="s">
        <v>4</v>
      </c>
      <c r="D3" s="2" t="s">
        <v>5</v>
      </c>
      <c r="E3" s="2" t="s">
        <v>106</v>
      </c>
      <c r="F3" s="2" t="s">
        <v>107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ht="42" customHeight="1" x14ac:dyDescent="0.25">
      <c r="A4" s="1"/>
      <c r="B4" s="2"/>
      <c r="C4" s="2"/>
      <c r="D4" s="2"/>
      <c r="E4" s="2"/>
      <c r="F4" s="2"/>
      <c r="G4" s="2"/>
      <c r="H4" s="2"/>
      <c r="I4" s="2"/>
      <c r="J4" s="19">
        <f>J5-J10</f>
        <v>606466100.23666668</v>
      </c>
      <c r="K4" s="2"/>
    </row>
    <row r="5" spans="1:11" ht="14.4" customHeight="1" x14ac:dyDescent="0.25">
      <c r="A5" s="3" t="s">
        <v>13</v>
      </c>
      <c r="B5" s="4" t="s">
        <v>14</v>
      </c>
      <c r="C5" s="5" t="s">
        <v>11</v>
      </c>
      <c r="D5" s="6">
        <v>1186964944.1099999</v>
      </c>
      <c r="E5" s="6">
        <v>895592233.57000005</v>
      </c>
      <c r="F5" s="6">
        <v>87499798.689999998</v>
      </c>
      <c r="G5" s="6">
        <v>9.77</v>
      </c>
      <c r="H5" s="6">
        <v>895592233.57000005</v>
      </c>
      <c r="I5" s="6">
        <v>0</v>
      </c>
      <c r="J5" s="6">
        <v>895592233.57000005</v>
      </c>
      <c r="K5" s="6">
        <v>9.77</v>
      </c>
    </row>
    <row r="6" spans="1:11" ht="14.4" customHeight="1" x14ac:dyDescent="0.25">
      <c r="A6" s="7" t="s">
        <v>11</v>
      </c>
      <c r="B6" s="7" t="s">
        <v>12</v>
      </c>
      <c r="C6" s="8" t="s">
        <v>11</v>
      </c>
      <c r="D6" s="9">
        <v>1099680540.1500001</v>
      </c>
      <c r="E6" s="9">
        <v>829950930</v>
      </c>
      <c r="F6" s="9">
        <v>80503950.040000007</v>
      </c>
      <c r="G6" s="9">
        <v>9.6999999999999993</v>
      </c>
      <c r="H6" s="9">
        <v>832048953.83000004</v>
      </c>
      <c r="I6" s="9">
        <v>2098023.83</v>
      </c>
      <c r="J6" s="9">
        <v>832048953.83000004</v>
      </c>
      <c r="K6" s="9">
        <v>9.68</v>
      </c>
    </row>
    <row r="7" spans="1:11" ht="14.4" customHeight="1" x14ac:dyDescent="0.25">
      <c r="A7" s="10" t="s">
        <v>15</v>
      </c>
      <c r="B7" s="11" t="s">
        <v>16</v>
      </c>
      <c r="C7" s="12"/>
      <c r="D7" s="13">
        <v>914905670.88999999</v>
      </c>
      <c r="E7" s="13">
        <v>650533800</v>
      </c>
      <c r="F7" s="13">
        <v>63959791.289999999</v>
      </c>
      <c r="G7" s="13">
        <v>9.83</v>
      </c>
      <c r="H7" s="13">
        <v>650533800</v>
      </c>
      <c r="I7" s="13">
        <v>0</v>
      </c>
      <c r="J7" s="13">
        <v>650533800</v>
      </c>
      <c r="K7" s="13">
        <v>9.83</v>
      </c>
    </row>
    <row r="8" spans="1:11" ht="14.4" customHeight="1" x14ac:dyDescent="0.25">
      <c r="A8" s="10" t="s">
        <v>17</v>
      </c>
      <c r="B8" s="11" t="s">
        <v>18</v>
      </c>
      <c r="C8" s="11">
        <v>40.270000000000003</v>
      </c>
      <c r="D8" s="13">
        <v>914905670.88999999</v>
      </c>
      <c r="E8" s="13">
        <v>650533800</v>
      </c>
      <c r="F8" s="13">
        <v>63959791.289999999</v>
      </c>
      <c r="G8" s="13">
        <v>9.83</v>
      </c>
      <c r="H8" s="13">
        <v>650533800</v>
      </c>
      <c r="I8" s="13">
        <v>0</v>
      </c>
      <c r="J8" s="13">
        <v>650533800</v>
      </c>
      <c r="K8" s="13">
        <v>9.83</v>
      </c>
    </row>
    <row r="9" spans="1:11" ht="12" customHeight="1" x14ac:dyDescent="0.25">
      <c r="A9" s="10"/>
      <c r="B9" s="18" t="s">
        <v>108</v>
      </c>
      <c r="C9" s="11">
        <v>15</v>
      </c>
      <c r="D9" s="13">
        <f>D8/40*15</f>
        <v>343089626.58375001</v>
      </c>
      <c r="E9" s="13">
        <f>E8/27*15</f>
        <v>361407666.66666669</v>
      </c>
      <c r="F9" s="13">
        <f t="shared" ref="F9:K9" si="0">F8/27*15</f>
        <v>35533217.383333333</v>
      </c>
      <c r="G9" s="13">
        <f t="shared" si="0"/>
        <v>5.4611111111111104</v>
      </c>
      <c r="H9" s="13">
        <f t="shared" si="0"/>
        <v>361407666.66666669</v>
      </c>
      <c r="I9" s="13">
        <f t="shared" si="0"/>
        <v>0</v>
      </c>
      <c r="J9" s="13">
        <f t="shared" si="0"/>
        <v>361407666.66666669</v>
      </c>
      <c r="K9" s="13">
        <f t="shared" si="0"/>
        <v>5.4611111111111104</v>
      </c>
    </row>
    <row r="10" spans="1:11" ht="12" customHeight="1" x14ac:dyDescent="0.25">
      <c r="A10" s="10"/>
      <c r="B10" s="18" t="s">
        <v>109</v>
      </c>
      <c r="C10" s="18" t="s">
        <v>110</v>
      </c>
      <c r="D10" s="13">
        <f>D8/40*25</f>
        <v>571816044.30624998</v>
      </c>
      <c r="E10" s="13">
        <f>E8/27*12</f>
        <v>289126133.33333331</v>
      </c>
      <c r="F10" s="13">
        <f t="shared" ref="F10:K10" si="1">F8/27*12</f>
        <v>28426573.906666666</v>
      </c>
      <c r="G10" s="13">
        <f t="shared" si="1"/>
        <v>4.3688888888888888</v>
      </c>
      <c r="H10" s="13">
        <f t="shared" si="1"/>
        <v>289126133.33333331</v>
      </c>
      <c r="I10" s="13">
        <f t="shared" si="1"/>
        <v>0</v>
      </c>
      <c r="J10" s="13">
        <f t="shared" si="1"/>
        <v>289126133.33333331</v>
      </c>
      <c r="K10" s="13">
        <f t="shared" si="1"/>
        <v>4.3688888888888888</v>
      </c>
    </row>
    <row r="11" spans="1:11" ht="32.85" customHeight="1" x14ac:dyDescent="0.25">
      <c r="A11" s="10" t="s">
        <v>19</v>
      </c>
      <c r="B11" s="11" t="s">
        <v>20</v>
      </c>
      <c r="C11" s="12">
        <v>0.26</v>
      </c>
      <c r="D11" s="13">
        <v>6192486.8700000001</v>
      </c>
      <c r="E11" s="13">
        <v>6096790</v>
      </c>
      <c r="F11" s="13">
        <v>649754.6</v>
      </c>
      <c r="G11" s="13">
        <v>10.66</v>
      </c>
      <c r="H11" s="13">
        <v>6096790</v>
      </c>
      <c r="I11" s="13">
        <v>0</v>
      </c>
      <c r="J11" s="13">
        <v>6096790</v>
      </c>
      <c r="K11" s="13">
        <v>10.66</v>
      </c>
    </row>
    <row r="12" spans="1:11" ht="21.6" customHeight="1" x14ac:dyDescent="0.25">
      <c r="A12" s="10" t="s">
        <v>21</v>
      </c>
      <c r="B12" s="11" t="s">
        <v>22</v>
      </c>
      <c r="C12" s="11" t="s">
        <v>11</v>
      </c>
      <c r="D12" s="13">
        <v>6192486.8700000001</v>
      </c>
      <c r="E12" s="13">
        <v>6096790</v>
      </c>
      <c r="F12" s="13">
        <v>649754.6</v>
      </c>
      <c r="G12" s="13">
        <v>10.66</v>
      </c>
      <c r="H12" s="13">
        <v>6096790</v>
      </c>
      <c r="I12" s="13">
        <v>0</v>
      </c>
      <c r="J12" s="13">
        <v>6096790</v>
      </c>
      <c r="K12" s="13">
        <v>10.66</v>
      </c>
    </row>
    <row r="13" spans="1:11" ht="14.4" customHeight="1" x14ac:dyDescent="0.25">
      <c r="A13" s="10" t="s">
        <v>23</v>
      </c>
      <c r="B13" s="11" t="s">
        <v>24</v>
      </c>
      <c r="C13" s="12" t="s">
        <v>11</v>
      </c>
      <c r="D13" s="13">
        <v>63391503.340000004</v>
      </c>
      <c r="E13" s="13">
        <v>59475000</v>
      </c>
      <c r="F13" s="13">
        <v>4920057.66</v>
      </c>
      <c r="G13" s="13">
        <v>8.27</v>
      </c>
      <c r="H13" s="13">
        <v>59475000</v>
      </c>
      <c r="I13" s="13">
        <v>0</v>
      </c>
      <c r="J13" s="13">
        <v>59475000</v>
      </c>
      <c r="K13" s="13">
        <v>8.27</v>
      </c>
    </row>
    <row r="14" spans="1:11" ht="21" customHeight="1" x14ac:dyDescent="0.25">
      <c r="A14" s="10" t="s">
        <v>25</v>
      </c>
      <c r="B14" s="11" t="s">
        <v>26</v>
      </c>
      <c r="C14" s="11">
        <v>30</v>
      </c>
      <c r="D14" s="13">
        <v>54749452.5</v>
      </c>
      <c r="E14" s="13">
        <v>49841000</v>
      </c>
      <c r="F14" s="13">
        <v>75084.34</v>
      </c>
      <c r="G14" s="13">
        <v>0.15</v>
      </c>
      <c r="H14" s="13">
        <v>49841000</v>
      </c>
      <c r="I14" s="13">
        <v>0</v>
      </c>
      <c r="J14" s="13">
        <v>49841000</v>
      </c>
      <c r="K14" s="13">
        <v>0.15</v>
      </c>
    </row>
    <row r="15" spans="1:11" ht="21.6" customHeight="1" x14ac:dyDescent="0.25">
      <c r="A15" s="10" t="s">
        <v>27</v>
      </c>
      <c r="B15" s="11" t="s">
        <v>28</v>
      </c>
      <c r="C15" s="11">
        <v>100</v>
      </c>
      <c r="D15" s="13">
        <v>102156.73</v>
      </c>
      <c r="E15" s="13">
        <v>0</v>
      </c>
      <c r="F15" s="13">
        <v>339.81</v>
      </c>
      <c r="G15" s="13" t="s">
        <v>11</v>
      </c>
      <c r="H15" s="13">
        <v>0</v>
      </c>
      <c r="I15" s="13">
        <v>0</v>
      </c>
      <c r="J15" s="13">
        <v>0</v>
      </c>
      <c r="K15" s="13" t="s">
        <v>11</v>
      </c>
    </row>
    <row r="16" spans="1:11" ht="14.4" customHeight="1" x14ac:dyDescent="0.25">
      <c r="A16" s="10" t="s">
        <v>29</v>
      </c>
      <c r="B16" s="11" t="s">
        <v>30</v>
      </c>
      <c r="C16" s="11">
        <v>100</v>
      </c>
      <c r="D16" s="13">
        <v>133802</v>
      </c>
      <c r="E16" s="13">
        <v>130000</v>
      </c>
      <c r="F16" s="13">
        <v>0</v>
      </c>
      <c r="G16" s="13">
        <v>0</v>
      </c>
      <c r="H16" s="13">
        <v>130000</v>
      </c>
      <c r="I16" s="13">
        <v>0</v>
      </c>
      <c r="J16" s="13">
        <v>130000</v>
      </c>
      <c r="K16" s="13">
        <v>0</v>
      </c>
    </row>
    <row r="17" spans="1:11" ht="21.6" customHeight="1" x14ac:dyDescent="0.25">
      <c r="A17" s="10" t="s">
        <v>31</v>
      </c>
      <c r="B17" s="11" t="s">
        <v>32</v>
      </c>
      <c r="C17" s="11">
        <v>100</v>
      </c>
      <c r="D17" s="13">
        <v>8406092.1099999994</v>
      </c>
      <c r="E17" s="13">
        <v>9504000</v>
      </c>
      <c r="F17" s="13">
        <v>4844633.51</v>
      </c>
      <c r="G17" s="13">
        <v>50.97</v>
      </c>
      <c r="H17" s="13">
        <v>9504000</v>
      </c>
      <c r="I17" s="13">
        <v>0</v>
      </c>
      <c r="J17" s="13">
        <v>9504000</v>
      </c>
      <c r="K17" s="13">
        <v>50.97</v>
      </c>
    </row>
    <row r="18" spans="1:11" ht="14.4" customHeight="1" x14ac:dyDescent="0.25">
      <c r="A18" s="10" t="s">
        <v>33</v>
      </c>
      <c r="B18" s="11" t="s">
        <v>34</v>
      </c>
      <c r="C18" s="11">
        <v>100</v>
      </c>
      <c r="D18" s="13">
        <v>98023125.599999994</v>
      </c>
      <c r="E18" s="13">
        <v>98939000</v>
      </c>
      <c r="F18" s="13">
        <v>5713831.7300000004</v>
      </c>
      <c r="G18" s="13">
        <v>5.78</v>
      </c>
      <c r="H18" s="13">
        <v>98939000</v>
      </c>
      <c r="I18" s="13">
        <v>0</v>
      </c>
      <c r="J18" s="13">
        <v>98939000</v>
      </c>
      <c r="K18" s="13">
        <v>5.78</v>
      </c>
    </row>
    <row r="19" spans="1:11" ht="14.4" customHeight="1" x14ac:dyDescent="0.25">
      <c r="A19" s="10" t="s">
        <v>35</v>
      </c>
      <c r="B19" s="11" t="s">
        <v>36</v>
      </c>
      <c r="C19" s="11">
        <v>100</v>
      </c>
      <c r="D19" s="13">
        <v>45210532.259999998</v>
      </c>
      <c r="E19" s="13">
        <v>44956000</v>
      </c>
      <c r="F19" s="13">
        <v>2077361.8</v>
      </c>
      <c r="G19" s="13">
        <v>4.62</v>
      </c>
      <c r="H19" s="13">
        <v>44956000</v>
      </c>
      <c r="I19" s="13">
        <v>0</v>
      </c>
      <c r="J19" s="13">
        <v>44956000</v>
      </c>
      <c r="K19" s="13">
        <v>4.62</v>
      </c>
    </row>
    <row r="20" spans="1:11" ht="12" customHeight="1" x14ac:dyDescent="0.25">
      <c r="A20" s="10" t="s">
        <v>37</v>
      </c>
      <c r="B20" s="11" t="s">
        <v>38</v>
      </c>
      <c r="C20" s="11">
        <v>100</v>
      </c>
      <c r="D20" s="13">
        <v>52812593.340000004</v>
      </c>
      <c r="E20" s="13">
        <v>53983000</v>
      </c>
      <c r="F20" s="13">
        <v>3636469.93</v>
      </c>
      <c r="G20" s="13">
        <v>6.74</v>
      </c>
      <c r="H20" s="13">
        <v>53983000</v>
      </c>
      <c r="I20" s="13">
        <v>0</v>
      </c>
      <c r="J20" s="13">
        <v>53983000</v>
      </c>
      <c r="K20" s="13">
        <v>6.74</v>
      </c>
    </row>
    <row r="21" spans="1:11" ht="22.5" customHeight="1" x14ac:dyDescent="0.25">
      <c r="A21" s="10" t="s">
        <v>39</v>
      </c>
      <c r="B21" s="11" t="s">
        <v>40</v>
      </c>
      <c r="C21" s="11">
        <v>100</v>
      </c>
      <c r="D21" s="13">
        <v>38807080.740000002</v>
      </c>
      <c r="E21" s="13">
        <v>41123000</v>
      </c>
      <c r="F21" s="13">
        <v>2904396.23</v>
      </c>
      <c r="G21" s="13">
        <v>7.06</v>
      </c>
      <c r="H21" s="13">
        <v>41123000</v>
      </c>
      <c r="I21" s="13">
        <v>0</v>
      </c>
      <c r="J21" s="13">
        <v>41123000</v>
      </c>
      <c r="K21" s="13">
        <v>7.06</v>
      </c>
    </row>
    <row r="22" spans="1:11" ht="24" customHeight="1" x14ac:dyDescent="0.25">
      <c r="A22" s="10" t="s">
        <v>41</v>
      </c>
      <c r="B22" s="11" t="s">
        <v>42</v>
      </c>
      <c r="C22" s="11">
        <v>100</v>
      </c>
      <c r="D22" s="13">
        <v>14005512.6</v>
      </c>
      <c r="E22" s="13">
        <v>12860000</v>
      </c>
      <c r="F22" s="13">
        <v>732073.7</v>
      </c>
      <c r="G22" s="13">
        <v>5.69</v>
      </c>
      <c r="H22" s="13">
        <v>12860000</v>
      </c>
      <c r="I22" s="13">
        <v>0</v>
      </c>
      <c r="J22" s="13">
        <v>12860000</v>
      </c>
      <c r="K22" s="13">
        <v>5.69</v>
      </c>
    </row>
    <row r="23" spans="1:11" ht="14.4" customHeight="1" x14ac:dyDescent="0.25">
      <c r="A23" s="10" t="s">
        <v>43</v>
      </c>
      <c r="B23" s="11" t="s">
        <v>44</v>
      </c>
      <c r="C23" s="11">
        <v>100</v>
      </c>
      <c r="D23" s="13">
        <v>17167753.449999999</v>
      </c>
      <c r="E23" s="13">
        <v>14906340</v>
      </c>
      <c r="F23" s="13">
        <v>5260514.76</v>
      </c>
      <c r="G23" s="13">
        <v>35.29</v>
      </c>
      <c r="H23" s="13">
        <v>17004363.829999998</v>
      </c>
      <c r="I23" s="13">
        <v>2098023.83</v>
      </c>
      <c r="J23" s="13">
        <v>17004363.829999998</v>
      </c>
      <c r="K23" s="13">
        <v>30.94</v>
      </c>
    </row>
    <row r="24" spans="1:11" ht="21.6" customHeight="1" x14ac:dyDescent="0.25">
      <c r="A24" s="10" t="s">
        <v>45</v>
      </c>
      <c r="B24" s="11" t="s">
        <v>46</v>
      </c>
      <c r="C24" s="11">
        <v>100</v>
      </c>
      <c r="D24" s="13">
        <v>17157753.449999999</v>
      </c>
      <c r="E24" s="13">
        <v>14902000</v>
      </c>
      <c r="F24" s="13">
        <v>5245514.76</v>
      </c>
      <c r="G24" s="13">
        <v>35.200000000000003</v>
      </c>
      <c r="H24" s="13">
        <v>16987593.829999998</v>
      </c>
      <c r="I24" s="13">
        <v>2085593.83</v>
      </c>
      <c r="J24" s="13">
        <v>16987593.829999998</v>
      </c>
      <c r="K24" s="13">
        <v>30.88</v>
      </c>
    </row>
    <row r="25" spans="1:11" ht="24.75" customHeight="1" x14ac:dyDescent="0.25">
      <c r="A25" s="10" t="s">
        <v>47</v>
      </c>
      <c r="B25" s="11" t="s">
        <v>48</v>
      </c>
      <c r="C25" s="11">
        <v>100</v>
      </c>
      <c r="D25" s="13">
        <v>10000</v>
      </c>
      <c r="E25" s="13">
        <v>4340</v>
      </c>
      <c r="F25" s="13">
        <v>15000</v>
      </c>
      <c r="G25" s="13">
        <v>345.62</v>
      </c>
      <c r="H25" s="13">
        <v>16770</v>
      </c>
      <c r="I25" s="13">
        <v>12430</v>
      </c>
      <c r="J25" s="13">
        <v>16770</v>
      </c>
      <c r="K25" s="13">
        <v>89.45</v>
      </c>
    </row>
    <row r="26" spans="1:11" ht="14.4" customHeight="1" x14ac:dyDescent="0.25">
      <c r="A26" s="7" t="s">
        <v>11</v>
      </c>
      <c r="B26" s="7" t="s">
        <v>49</v>
      </c>
      <c r="C26" s="11">
        <v>100</v>
      </c>
      <c r="D26" s="9">
        <v>87284403.959999993</v>
      </c>
      <c r="E26" s="9">
        <v>65641303.57</v>
      </c>
      <c r="F26" s="9">
        <v>6995848.6500000004</v>
      </c>
      <c r="G26" s="9">
        <v>10.66</v>
      </c>
      <c r="H26" s="9">
        <v>63543279.740000002</v>
      </c>
      <c r="I26" s="9">
        <v>-2098023.83</v>
      </c>
      <c r="J26" s="9">
        <v>63543279.740000002</v>
      </c>
      <c r="K26" s="9">
        <v>11.01</v>
      </c>
    </row>
    <row r="27" spans="1:11" ht="32.85" customHeight="1" x14ac:dyDescent="0.25">
      <c r="A27" s="10" t="s">
        <v>50</v>
      </c>
      <c r="B27" s="11" t="s">
        <v>51</v>
      </c>
      <c r="C27" s="11">
        <v>100</v>
      </c>
      <c r="D27" s="13">
        <v>40136854.479999997</v>
      </c>
      <c r="E27" s="13">
        <v>43529248.950000003</v>
      </c>
      <c r="F27" s="13">
        <v>4337047.78</v>
      </c>
      <c r="G27" s="13">
        <v>9.9600000000000009</v>
      </c>
      <c r="H27" s="13">
        <v>41166747.689999998</v>
      </c>
      <c r="I27" s="13">
        <v>-2362501.2599999998</v>
      </c>
      <c r="J27" s="13">
        <v>41166747.689999998</v>
      </c>
      <c r="K27" s="13">
        <v>10.54</v>
      </c>
    </row>
    <row r="28" spans="1:11" ht="54.75" customHeight="1" x14ac:dyDescent="0.25">
      <c r="A28" s="10" t="s">
        <v>52</v>
      </c>
      <c r="B28" s="11" t="s">
        <v>53</v>
      </c>
      <c r="C28" s="11">
        <v>100</v>
      </c>
      <c r="D28" s="13">
        <v>24359</v>
      </c>
      <c r="E28" s="13">
        <v>7500</v>
      </c>
      <c r="F28" s="13">
        <v>0</v>
      </c>
      <c r="G28" s="13">
        <v>0</v>
      </c>
      <c r="H28" s="13">
        <v>7500</v>
      </c>
      <c r="I28" s="13">
        <v>0</v>
      </c>
      <c r="J28" s="13">
        <v>7500</v>
      </c>
      <c r="K28" s="13">
        <v>0</v>
      </c>
    </row>
    <row r="29" spans="1:11" ht="64.2" customHeight="1" x14ac:dyDescent="0.25">
      <c r="A29" s="10" t="s">
        <v>54</v>
      </c>
      <c r="B29" s="11" t="s">
        <v>55</v>
      </c>
      <c r="C29" s="11">
        <v>100</v>
      </c>
      <c r="D29" s="13">
        <v>33777654.75</v>
      </c>
      <c r="E29" s="13">
        <v>38011125.280000001</v>
      </c>
      <c r="F29" s="13">
        <v>3664315.73</v>
      </c>
      <c r="G29" s="13">
        <v>9.64</v>
      </c>
      <c r="H29" s="13">
        <v>35648624.020000003</v>
      </c>
      <c r="I29" s="13">
        <v>-2362501.2599999998</v>
      </c>
      <c r="J29" s="13">
        <v>35648624.020000003</v>
      </c>
      <c r="K29" s="13">
        <v>10.28</v>
      </c>
    </row>
    <row r="30" spans="1:11" ht="32.85" customHeight="1" x14ac:dyDescent="0.25">
      <c r="A30" s="10" t="s">
        <v>56</v>
      </c>
      <c r="B30" s="11" t="s">
        <v>57</v>
      </c>
      <c r="C30" s="11">
        <v>100</v>
      </c>
      <c r="D30" s="13">
        <v>0</v>
      </c>
      <c r="E30" s="13">
        <v>3.14</v>
      </c>
      <c r="F30" s="13">
        <v>0</v>
      </c>
      <c r="G30" s="13">
        <v>0</v>
      </c>
      <c r="H30" s="13">
        <v>3.14</v>
      </c>
      <c r="I30" s="13">
        <v>0</v>
      </c>
      <c r="J30" s="13">
        <v>3.14</v>
      </c>
      <c r="K30" s="13">
        <v>0</v>
      </c>
    </row>
    <row r="31" spans="1:11" ht="21.6" customHeight="1" x14ac:dyDescent="0.25">
      <c r="A31" s="10" t="s">
        <v>58</v>
      </c>
      <c r="B31" s="11" t="s">
        <v>59</v>
      </c>
      <c r="C31" s="11">
        <v>100</v>
      </c>
      <c r="D31" s="13">
        <v>1159235</v>
      </c>
      <c r="E31" s="13">
        <v>139118</v>
      </c>
      <c r="F31" s="13">
        <v>0</v>
      </c>
      <c r="G31" s="13">
        <v>0</v>
      </c>
      <c r="H31" s="13">
        <v>139118</v>
      </c>
      <c r="I31" s="13">
        <v>0</v>
      </c>
      <c r="J31" s="13">
        <v>139118</v>
      </c>
      <c r="K31" s="13">
        <v>0</v>
      </c>
    </row>
    <row r="32" spans="1:11" ht="58.5" customHeight="1" x14ac:dyDescent="0.25">
      <c r="A32" s="10" t="s">
        <v>60</v>
      </c>
      <c r="B32" s="11" t="s">
        <v>61</v>
      </c>
      <c r="C32" s="11">
        <v>100</v>
      </c>
      <c r="D32" s="13">
        <v>5175605.7300000004</v>
      </c>
      <c r="E32" s="13">
        <v>5371502.5300000003</v>
      </c>
      <c r="F32" s="13">
        <v>672732.05</v>
      </c>
      <c r="G32" s="13">
        <v>12.52</v>
      </c>
      <c r="H32" s="13">
        <v>5371502.5300000003</v>
      </c>
      <c r="I32" s="13">
        <v>0</v>
      </c>
      <c r="J32" s="13">
        <v>5371502.5300000003</v>
      </c>
      <c r="K32" s="13">
        <v>12.52</v>
      </c>
    </row>
    <row r="33" spans="1:11" ht="21.6" customHeight="1" x14ac:dyDescent="0.25">
      <c r="A33" s="10" t="s">
        <v>62</v>
      </c>
      <c r="B33" s="11" t="s">
        <v>63</v>
      </c>
      <c r="C33" s="11">
        <v>100</v>
      </c>
      <c r="D33" s="13">
        <v>12046071.050000001</v>
      </c>
      <c r="E33" s="13">
        <v>6000000</v>
      </c>
      <c r="F33" s="13">
        <v>46390.45</v>
      </c>
      <c r="G33" s="13">
        <v>0.77</v>
      </c>
      <c r="H33" s="13">
        <v>6000000</v>
      </c>
      <c r="I33" s="13">
        <v>0</v>
      </c>
      <c r="J33" s="13">
        <v>6000000</v>
      </c>
      <c r="K33" s="13">
        <v>0.77</v>
      </c>
    </row>
    <row r="34" spans="1:11" ht="14.4" customHeight="1" x14ac:dyDescent="0.25">
      <c r="A34" s="10" t="s">
        <v>64</v>
      </c>
      <c r="B34" s="11" t="s">
        <v>65</v>
      </c>
      <c r="C34" s="11">
        <v>100</v>
      </c>
      <c r="D34" s="13">
        <v>12046071.050000001</v>
      </c>
      <c r="E34" s="13">
        <v>6000000</v>
      </c>
      <c r="F34" s="13">
        <v>46390.45</v>
      </c>
      <c r="G34" s="13">
        <v>0.77</v>
      </c>
      <c r="H34" s="13">
        <v>6000000</v>
      </c>
      <c r="I34" s="13">
        <v>0</v>
      </c>
      <c r="J34" s="13">
        <v>6000000</v>
      </c>
      <c r="K34" s="13">
        <v>0.77</v>
      </c>
    </row>
    <row r="35" spans="1:11" ht="21.6" customHeight="1" x14ac:dyDescent="0.25">
      <c r="A35" s="10" t="s">
        <v>66</v>
      </c>
      <c r="B35" s="11" t="s">
        <v>67</v>
      </c>
      <c r="C35" s="11">
        <v>100</v>
      </c>
      <c r="D35" s="13">
        <v>14638939.109999999</v>
      </c>
      <c r="E35" s="13">
        <v>3997678.32</v>
      </c>
      <c r="F35" s="13">
        <v>807818.6</v>
      </c>
      <c r="G35" s="13">
        <v>20.21</v>
      </c>
      <c r="H35" s="13">
        <v>3997678.32</v>
      </c>
      <c r="I35" s="13">
        <v>0</v>
      </c>
      <c r="J35" s="13">
        <v>3997678.32</v>
      </c>
      <c r="K35" s="13">
        <v>20.21</v>
      </c>
    </row>
    <row r="36" spans="1:11" ht="14.4" customHeight="1" x14ac:dyDescent="0.25">
      <c r="A36" s="10" t="s">
        <v>68</v>
      </c>
      <c r="B36" s="11" t="s">
        <v>69</v>
      </c>
      <c r="C36" s="11">
        <v>100</v>
      </c>
      <c r="D36" s="13">
        <v>8076424.9199999999</v>
      </c>
      <c r="E36" s="13">
        <v>3195921.4</v>
      </c>
      <c r="F36" s="13">
        <v>733564.57</v>
      </c>
      <c r="G36" s="13">
        <v>22.95</v>
      </c>
      <c r="H36" s="13">
        <v>3195921.4</v>
      </c>
      <c r="I36" s="13">
        <v>0</v>
      </c>
      <c r="J36" s="13">
        <v>3195921.4</v>
      </c>
      <c r="K36" s="13">
        <v>22.95</v>
      </c>
    </row>
    <row r="37" spans="1:11" ht="14.4" customHeight="1" x14ac:dyDescent="0.25">
      <c r="A37" s="10" t="s">
        <v>70</v>
      </c>
      <c r="B37" s="11" t="s">
        <v>71</v>
      </c>
      <c r="C37" s="11">
        <v>100</v>
      </c>
      <c r="D37" s="13">
        <v>6562514.1900000004</v>
      </c>
      <c r="E37" s="13">
        <v>801756.92</v>
      </c>
      <c r="F37" s="13">
        <v>74254.03</v>
      </c>
      <c r="G37" s="13">
        <v>9.26</v>
      </c>
      <c r="H37" s="13">
        <v>801756.92</v>
      </c>
      <c r="I37" s="13">
        <v>0</v>
      </c>
      <c r="J37" s="13">
        <v>801756.92</v>
      </c>
      <c r="K37" s="13">
        <v>9.26</v>
      </c>
    </row>
    <row r="38" spans="1:11" ht="21.6" customHeight="1" x14ac:dyDescent="0.25">
      <c r="A38" s="10" t="s">
        <v>72</v>
      </c>
      <c r="B38" s="11" t="s">
        <v>73</v>
      </c>
      <c r="C38" s="11">
        <v>100</v>
      </c>
      <c r="D38" s="13">
        <v>15363858.470000001</v>
      </c>
      <c r="E38" s="13">
        <v>7118690.6600000001</v>
      </c>
      <c r="F38" s="13">
        <v>784006.19</v>
      </c>
      <c r="G38" s="13">
        <v>11.01</v>
      </c>
      <c r="H38" s="13">
        <v>7118690.6600000001</v>
      </c>
      <c r="I38" s="13">
        <v>0</v>
      </c>
      <c r="J38" s="13">
        <v>7118690.6600000001</v>
      </c>
      <c r="K38" s="13">
        <v>11.01</v>
      </c>
    </row>
    <row r="39" spans="1:11" ht="64.2" customHeight="1" x14ac:dyDescent="0.25">
      <c r="A39" s="10" t="s">
        <v>74</v>
      </c>
      <c r="B39" s="11" t="s">
        <v>75</v>
      </c>
      <c r="C39" s="11">
        <v>100</v>
      </c>
      <c r="D39" s="13">
        <v>3777846.09</v>
      </c>
      <c r="E39" s="13">
        <v>3500000</v>
      </c>
      <c r="F39" s="13">
        <v>210660.33</v>
      </c>
      <c r="G39" s="13">
        <v>6.02</v>
      </c>
      <c r="H39" s="13">
        <v>3500000</v>
      </c>
      <c r="I39" s="13">
        <v>0</v>
      </c>
      <c r="J39" s="13">
        <v>3500000</v>
      </c>
      <c r="K39" s="13">
        <v>6.02</v>
      </c>
    </row>
    <row r="40" spans="1:11" ht="21.6" customHeight="1" x14ac:dyDescent="0.25">
      <c r="A40" s="10" t="s">
        <v>76</v>
      </c>
      <c r="B40" s="11" t="s">
        <v>77</v>
      </c>
      <c r="C40" s="11">
        <v>100</v>
      </c>
      <c r="D40" s="13">
        <v>11586012.380000001</v>
      </c>
      <c r="E40" s="13">
        <v>3618690.66</v>
      </c>
      <c r="F40" s="13">
        <v>573345.86</v>
      </c>
      <c r="G40" s="13">
        <v>15.84</v>
      </c>
      <c r="H40" s="13">
        <v>3618690.66</v>
      </c>
      <c r="I40" s="13">
        <v>0</v>
      </c>
      <c r="J40" s="13">
        <v>3618690.66</v>
      </c>
      <c r="K40" s="13">
        <v>15.84</v>
      </c>
    </row>
    <row r="41" spans="1:11" ht="14.4" customHeight="1" x14ac:dyDescent="0.25">
      <c r="A41" s="10" t="s">
        <v>78</v>
      </c>
      <c r="B41" s="11" t="s">
        <v>79</v>
      </c>
      <c r="C41" s="11">
        <v>100</v>
      </c>
      <c r="D41" s="13">
        <v>6176169.7199999997</v>
      </c>
      <c r="E41" s="13">
        <v>4995685.6399999997</v>
      </c>
      <c r="F41" s="13">
        <v>1020406.72</v>
      </c>
      <c r="G41" s="13">
        <v>20.43</v>
      </c>
      <c r="H41" s="13">
        <v>5260163.07</v>
      </c>
      <c r="I41" s="13">
        <v>264477.43</v>
      </c>
      <c r="J41" s="13">
        <v>5260163.07</v>
      </c>
      <c r="K41" s="13">
        <v>19.399999999999999</v>
      </c>
    </row>
    <row r="42" spans="1:11" ht="14.4" customHeight="1" x14ac:dyDescent="0.25">
      <c r="A42" s="10" t="s">
        <v>80</v>
      </c>
      <c r="B42" s="11" t="s">
        <v>81</v>
      </c>
      <c r="C42" s="11"/>
      <c r="D42" s="13">
        <v>-1077488.8700000001</v>
      </c>
      <c r="E42" s="13">
        <v>0</v>
      </c>
      <c r="F42" s="13">
        <v>178.91</v>
      </c>
      <c r="G42" s="13" t="s">
        <v>11</v>
      </c>
      <c r="H42" s="13">
        <v>0</v>
      </c>
      <c r="I42" s="13">
        <v>0</v>
      </c>
      <c r="J42" s="13">
        <v>0</v>
      </c>
      <c r="K42" s="13" t="s">
        <v>11</v>
      </c>
    </row>
    <row r="43" spans="1:11" ht="14.4" customHeight="1" x14ac:dyDescent="0.25">
      <c r="A43" s="10" t="s">
        <v>82</v>
      </c>
      <c r="B43" s="11" t="s">
        <v>83</v>
      </c>
      <c r="C43" s="11"/>
      <c r="D43" s="13">
        <v>-1295488.8700000001</v>
      </c>
      <c r="E43" s="13">
        <v>0</v>
      </c>
      <c r="F43" s="13">
        <v>178.91</v>
      </c>
      <c r="G43" s="13" t="s">
        <v>11</v>
      </c>
      <c r="H43" s="13">
        <v>0</v>
      </c>
      <c r="I43" s="13">
        <v>0</v>
      </c>
      <c r="J43" s="13">
        <v>0</v>
      </c>
      <c r="K43" s="13" t="s">
        <v>11</v>
      </c>
    </row>
    <row r="44" spans="1:11" ht="14.4" customHeight="1" x14ac:dyDescent="0.25">
      <c r="A44" s="10" t="s">
        <v>84</v>
      </c>
      <c r="B44" s="11" t="s">
        <v>85</v>
      </c>
      <c r="C44" s="11"/>
      <c r="D44" s="13">
        <v>0</v>
      </c>
      <c r="E44" s="13">
        <v>0</v>
      </c>
      <c r="F44" s="13">
        <v>0</v>
      </c>
      <c r="G44" s="13" t="s">
        <v>11</v>
      </c>
      <c r="H44" s="13">
        <v>0</v>
      </c>
      <c r="I44" s="13">
        <v>0</v>
      </c>
      <c r="J44" s="13">
        <v>0</v>
      </c>
      <c r="K44" s="13" t="s">
        <v>11</v>
      </c>
    </row>
    <row r="45" spans="1:11" ht="14.4" customHeight="1" x14ac:dyDescent="0.25">
      <c r="A45" s="10" t="s">
        <v>86</v>
      </c>
      <c r="B45" s="11" t="s">
        <v>87</v>
      </c>
      <c r="C45" s="11"/>
      <c r="D45" s="13">
        <v>218000</v>
      </c>
      <c r="E45" s="13">
        <v>0</v>
      </c>
      <c r="F45" s="13">
        <v>0</v>
      </c>
      <c r="G45" s="13" t="s">
        <v>11</v>
      </c>
      <c r="H45" s="13">
        <v>0</v>
      </c>
      <c r="I45" s="13">
        <v>0</v>
      </c>
      <c r="J45" s="13">
        <v>0</v>
      </c>
      <c r="K45" s="13" t="s">
        <v>11</v>
      </c>
    </row>
    <row r="46" spans="1:11" ht="14.4" customHeight="1" x14ac:dyDescent="0.25">
      <c r="A46" s="3" t="s">
        <v>88</v>
      </c>
      <c r="B46" s="4" t="s">
        <v>89</v>
      </c>
      <c r="C46" s="5" t="s">
        <v>11</v>
      </c>
      <c r="D46" s="6">
        <v>1276094497.96</v>
      </c>
      <c r="E46" s="6">
        <v>1753773429.0699999</v>
      </c>
      <c r="F46" s="6">
        <v>149446485.19999999</v>
      </c>
      <c r="G46" s="6">
        <v>8.52</v>
      </c>
      <c r="H46" s="6">
        <v>1703666703.77</v>
      </c>
      <c r="I46" s="6">
        <v>-50106725.299999997</v>
      </c>
      <c r="J46" s="6">
        <v>1703666703.77</v>
      </c>
      <c r="K46" s="6">
        <v>8.77</v>
      </c>
    </row>
    <row r="47" spans="1:11" ht="32.85" customHeight="1" x14ac:dyDescent="0.25">
      <c r="A47" s="10" t="s">
        <v>90</v>
      </c>
      <c r="B47" s="11" t="s">
        <v>91</v>
      </c>
      <c r="C47" s="12" t="s">
        <v>11</v>
      </c>
      <c r="D47" s="13">
        <v>1225889796.55</v>
      </c>
      <c r="E47" s="13">
        <v>1753773429.0699999</v>
      </c>
      <c r="F47" s="13">
        <v>149446485.19999999</v>
      </c>
      <c r="G47" s="13">
        <v>8.52</v>
      </c>
      <c r="H47" s="13">
        <v>1703666703.77</v>
      </c>
      <c r="I47" s="13">
        <v>-50106725.299999997</v>
      </c>
      <c r="J47" s="13">
        <v>1703666703.77</v>
      </c>
      <c r="K47" s="13">
        <v>8.77</v>
      </c>
    </row>
    <row r="48" spans="1:11" ht="21.6" customHeight="1" x14ac:dyDescent="0.25">
      <c r="A48" s="10" t="s">
        <v>92</v>
      </c>
      <c r="B48" s="11" t="s">
        <v>93</v>
      </c>
      <c r="C48" s="11" t="s">
        <v>11</v>
      </c>
      <c r="D48" s="13">
        <v>62307000</v>
      </c>
      <c r="E48" s="13">
        <v>323290000</v>
      </c>
      <c r="F48" s="13">
        <v>26940830</v>
      </c>
      <c r="G48" s="13">
        <v>8.33</v>
      </c>
      <c r="H48" s="13">
        <v>323290000</v>
      </c>
      <c r="I48" s="13">
        <v>0</v>
      </c>
      <c r="J48" s="13">
        <v>323290000</v>
      </c>
      <c r="K48" s="13">
        <v>8.33</v>
      </c>
    </row>
    <row r="49" spans="1:11" ht="21.6" customHeight="1" x14ac:dyDescent="0.25">
      <c r="A49" s="10" t="s">
        <v>94</v>
      </c>
      <c r="B49" s="11" t="s">
        <v>95</v>
      </c>
      <c r="C49" s="11" t="s">
        <v>11</v>
      </c>
      <c r="D49" s="13">
        <v>138914551.28</v>
      </c>
      <c r="E49" s="13">
        <v>308067269.06999999</v>
      </c>
      <c r="F49" s="13">
        <v>13367160</v>
      </c>
      <c r="G49" s="13">
        <v>4.34</v>
      </c>
      <c r="H49" s="13">
        <v>256360904.52000001</v>
      </c>
      <c r="I49" s="13">
        <v>-51706364.549999997</v>
      </c>
      <c r="J49" s="13">
        <v>256360904.52000001</v>
      </c>
      <c r="K49" s="13">
        <v>5.21</v>
      </c>
    </row>
    <row r="50" spans="1:11" ht="21.6" customHeight="1" x14ac:dyDescent="0.25">
      <c r="A50" s="10" t="s">
        <v>96</v>
      </c>
      <c r="B50" s="11" t="s">
        <v>97</v>
      </c>
      <c r="C50" s="11" t="s">
        <v>11</v>
      </c>
      <c r="D50" s="13">
        <v>956916406</v>
      </c>
      <c r="E50" s="13">
        <v>1046379200</v>
      </c>
      <c r="F50" s="13">
        <v>96368410.569999993</v>
      </c>
      <c r="G50" s="13">
        <v>9.2100000000000009</v>
      </c>
      <c r="H50" s="13">
        <v>1046379200</v>
      </c>
      <c r="I50" s="13">
        <v>0</v>
      </c>
      <c r="J50" s="13">
        <v>1046379200</v>
      </c>
      <c r="K50" s="13">
        <v>9.2100000000000009</v>
      </c>
    </row>
    <row r="51" spans="1:11" ht="14.4" customHeight="1" x14ac:dyDescent="0.25">
      <c r="A51" s="10" t="s">
        <v>98</v>
      </c>
      <c r="B51" s="11" t="s">
        <v>99</v>
      </c>
      <c r="C51" s="11" t="s">
        <v>11</v>
      </c>
      <c r="D51" s="13">
        <v>67751839.269999996</v>
      </c>
      <c r="E51" s="13">
        <v>76036960</v>
      </c>
      <c r="F51" s="13">
        <v>12770084.630000001</v>
      </c>
      <c r="G51" s="13">
        <v>16.79</v>
      </c>
      <c r="H51" s="13">
        <v>77636599.25</v>
      </c>
      <c r="I51" s="13">
        <v>1599639.25</v>
      </c>
      <c r="J51" s="13">
        <v>77636599.25</v>
      </c>
      <c r="K51" s="13">
        <v>16.45</v>
      </c>
    </row>
    <row r="52" spans="1:11" ht="14.4" customHeight="1" x14ac:dyDescent="0.25">
      <c r="A52" s="10" t="s">
        <v>100</v>
      </c>
      <c r="B52" s="11" t="s">
        <v>101</v>
      </c>
      <c r="C52" s="12" t="s">
        <v>11</v>
      </c>
      <c r="D52" s="13">
        <v>53416972.859999999</v>
      </c>
      <c r="E52" s="13">
        <v>0</v>
      </c>
      <c r="F52" s="13">
        <v>0</v>
      </c>
      <c r="G52" s="13" t="s">
        <v>11</v>
      </c>
      <c r="H52" s="13">
        <v>0</v>
      </c>
      <c r="I52" s="13">
        <v>0</v>
      </c>
      <c r="J52" s="13">
        <v>0</v>
      </c>
      <c r="K52" s="13" t="s">
        <v>11</v>
      </c>
    </row>
    <row r="53" spans="1:11" ht="33" customHeight="1" x14ac:dyDescent="0.25">
      <c r="A53" s="10" t="s">
        <v>102</v>
      </c>
      <c r="B53" s="11" t="s">
        <v>103</v>
      </c>
      <c r="C53" s="12" t="s">
        <v>11</v>
      </c>
      <c r="D53" s="13">
        <v>-3212271.45</v>
      </c>
      <c r="E53" s="13">
        <v>0</v>
      </c>
      <c r="F53" s="13">
        <v>0</v>
      </c>
      <c r="G53" s="13" t="s">
        <v>11</v>
      </c>
      <c r="H53" s="13">
        <v>0</v>
      </c>
      <c r="I53" s="13">
        <v>0</v>
      </c>
      <c r="J53" s="13">
        <v>0</v>
      </c>
      <c r="K53" s="13" t="s">
        <v>11</v>
      </c>
    </row>
    <row r="54" spans="1:11" ht="14.4" customHeight="1" x14ac:dyDescent="0.25">
      <c r="A54" s="14" t="s">
        <v>11</v>
      </c>
      <c r="B54" s="15" t="s">
        <v>104</v>
      </c>
      <c r="C54" s="16" t="s">
        <v>11</v>
      </c>
      <c r="D54" s="17">
        <v>2463059442.0700002</v>
      </c>
      <c r="E54" s="17">
        <v>2649365662.6399999</v>
      </c>
      <c r="F54" s="17">
        <v>236946283.88999999</v>
      </c>
      <c r="G54" s="17">
        <v>8.94</v>
      </c>
      <c r="H54" s="17">
        <v>2599258937.3400002</v>
      </c>
      <c r="I54" s="17">
        <v>-50106725.299999997</v>
      </c>
      <c r="J54" s="17">
        <v>2599258937.3400002</v>
      </c>
      <c r="K54" s="17">
        <v>9.1199999999999992</v>
      </c>
    </row>
    <row r="56" spans="1:11" ht="127.5" customHeight="1" x14ac:dyDescent="0.25">
      <c r="A56" s="22" t="s">
        <v>105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</row>
  </sheetData>
  <mergeCells count="3">
    <mergeCell ref="A1:K1"/>
    <mergeCell ref="A2:K2"/>
    <mergeCell ref="A56:K56"/>
  </mergeCells>
  <pageMargins left="0.39370080000000002" right="0.39370080000000002" top="0.39370080000000002" bottom="0.39370080000000002" header="0.3" footer="0.3"/>
  <pageSetup paperSize="9" scale="80" orientation="landscape" r:id="rId1"/>
  <headerFooter differentFirst="1"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56"/>
  <sheetViews>
    <sheetView tabSelected="1" workbookViewId="0">
      <selection activeCell="K54" sqref="A1:K54"/>
    </sheetView>
  </sheetViews>
  <sheetFormatPr defaultRowHeight="13.2" x14ac:dyDescent="0.25"/>
  <cols>
    <col min="1" max="1" width="28.44140625" customWidth="1"/>
    <col min="2" max="2" width="66" customWidth="1"/>
    <col min="3" max="3" width="7.33203125" hidden="1" customWidth="1"/>
    <col min="4" max="4" width="15.77734375" hidden="1" customWidth="1"/>
    <col min="5" max="5" width="16.77734375" customWidth="1"/>
    <col min="6" max="6" width="14.44140625" hidden="1" customWidth="1"/>
    <col min="7" max="7" width="6.44140625" hidden="1" customWidth="1"/>
    <col min="8" max="8" width="14.77734375" hidden="1" customWidth="1"/>
    <col min="9" max="9" width="13.44140625" customWidth="1"/>
    <col min="10" max="10" width="15.44140625" customWidth="1"/>
    <col min="11" max="11" width="6.44140625" customWidth="1"/>
  </cols>
  <sheetData>
    <row r="1" spans="1:11" ht="17.7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2.75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42" customHeight="1" x14ac:dyDescent="0.25">
      <c r="A3" s="1" t="s">
        <v>2</v>
      </c>
      <c r="B3" s="2" t="s">
        <v>3</v>
      </c>
      <c r="C3" s="2" t="s">
        <v>4</v>
      </c>
      <c r="D3" s="2" t="s">
        <v>5</v>
      </c>
      <c r="E3" s="2" t="s">
        <v>106</v>
      </c>
      <c r="F3" s="2" t="s">
        <v>107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ht="42" customHeight="1" x14ac:dyDescent="0.25">
      <c r="A4" s="1"/>
      <c r="B4" s="2"/>
      <c r="C4" s="2"/>
      <c r="D4" s="2"/>
      <c r="E4" s="2"/>
      <c r="F4" s="2"/>
      <c r="G4" s="2"/>
      <c r="H4" s="2"/>
      <c r="I4" s="2"/>
      <c r="J4" s="19">
        <f>J5-J10</f>
        <v>606466100.23666668</v>
      </c>
      <c r="K4" s="2"/>
    </row>
    <row r="5" spans="1:11" ht="14.4" customHeight="1" x14ac:dyDescent="0.25">
      <c r="A5" s="3" t="s">
        <v>13</v>
      </c>
      <c r="B5" s="4" t="s">
        <v>14</v>
      </c>
      <c r="C5" s="5" t="s">
        <v>11</v>
      </c>
      <c r="D5" s="6">
        <v>1186964944.1099999</v>
      </c>
      <c r="E5" s="6">
        <v>895592233.57000005</v>
      </c>
      <c r="F5" s="6">
        <v>87499798.689999998</v>
      </c>
      <c r="G5" s="6">
        <v>9.77</v>
      </c>
      <c r="H5" s="6">
        <v>895592233.57000005</v>
      </c>
      <c r="I5" s="6">
        <v>0</v>
      </c>
      <c r="J5" s="6">
        <v>895592233.57000005</v>
      </c>
      <c r="K5" s="6">
        <v>9.77</v>
      </c>
    </row>
    <row r="6" spans="1:11" ht="14.4" customHeight="1" x14ac:dyDescent="0.25">
      <c r="A6" s="7" t="s">
        <v>11</v>
      </c>
      <c r="B6" s="7" t="s">
        <v>12</v>
      </c>
      <c r="C6" s="8" t="s">
        <v>11</v>
      </c>
      <c r="D6" s="9">
        <v>1099680540.1500001</v>
      </c>
      <c r="E6" s="9">
        <v>829950930</v>
      </c>
      <c r="F6" s="9">
        <v>80503950.040000007</v>
      </c>
      <c r="G6" s="9">
        <v>9.6999999999999993</v>
      </c>
      <c r="H6" s="9">
        <v>832048953.83000004</v>
      </c>
      <c r="I6" s="9">
        <v>2098023.83</v>
      </c>
      <c r="J6" s="9">
        <v>832048953.83000004</v>
      </c>
      <c r="K6" s="9">
        <v>9.68</v>
      </c>
    </row>
    <row r="7" spans="1:11" ht="14.4" customHeight="1" x14ac:dyDescent="0.25">
      <c r="A7" s="10" t="s">
        <v>15</v>
      </c>
      <c r="B7" s="11" t="s">
        <v>16</v>
      </c>
      <c r="C7" s="12"/>
      <c r="D7" s="13">
        <v>914905670.88999999</v>
      </c>
      <c r="E7" s="13">
        <v>650533800</v>
      </c>
      <c r="F7" s="13">
        <v>63959791.289999999</v>
      </c>
      <c r="G7" s="13">
        <v>9.83</v>
      </c>
      <c r="H7" s="13">
        <v>650533800</v>
      </c>
      <c r="I7" s="13">
        <v>0</v>
      </c>
      <c r="J7" s="13">
        <v>650533800</v>
      </c>
      <c r="K7" s="13">
        <v>9.83</v>
      </c>
    </row>
    <row r="8" spans="1:11" ht="14.4" customHeight="1" x14ac:dyDescent="0.25">
      <c r="A8" s="10" t="s">
        <v>17</v>
      </c>
      <c r="B8" s="11" t="s">
        <v>18</v>
      </c>
      <c r="C8" s="11">
        <v>40.270000000000003</v>
      </c>
      <c r="D8" s="13">
        <v>914905670.88999999</v>
      </c>
      <c r="E8" s="13">
        <v>650533800</v>
      </c>
      <c r="F8" s="13">
        <v>63959791.289999999</v>
      </c>
      <c r="G8" s="13">
        <v>9.83</v>
      </c>
      <c r="H8" s="13">
        <v>650533800</v>
      </c>
      <c r="I8" s="13">
        <v>0</v>
      </c>
      <c r="J8" s="13">
        <v>650533800</v>
      </c>
      <c r="K8" s="13">
        <v>9.83</v>
      </c>
    </row>
    <row r="9" spans="1:11" ht="12" customHeight="1" x14ac:dyDescent="0.25">
      <c r="A9" s="10"/>
      <c r="B9" s="18" t="s">
        <v>108</v>
      </c>
      <c r="C9" s="11">
        <v>15</v>
      </c>
      <c r="D9" s="13">
        <f>D8/40*15</f>
        <v>343089626.58375001</v>
      </c>
      <c r="E9" s="13">
        <f>E8/27*15</f>
        <v>361407666.66666669</v>
      </c>
      <c r="F9" s="13">
        <f t="shared" ref="F9:K9" si="0">F8/27*15</f>
        <v>35533217.383333333</v>
      </c>
      <c r="G9" s="13">
        <f t="shared" si="0"/>
        <v>5.4611111111111104</v>
      </c>
      <c r="H9" s="13">
        <f t="shared" si="0"/>
        <v>361407666.66666669</v>
      </c>
      <c r="I9" s="13">
        <f t="shared" si="0"/>
        <v>0</v>
      </c>
      <c r="J9" s="13">
        <f t="shared" si="0"/>
        <v>361407666.66666669</v>
      </c>
      <c r="K9" s="13">
        <f t="shared" si="0"/>
        <v>5.4611111111111104</v>
      </c>
    </row>
    <row r="10" spans="1:11" ht="12" customHeight="1" x14ac:dyDescent="0.25">
      <c r="A10" s="10"/>
      <c r="B10" s="18" t="s">
        <v>109</v>
      </c>
      <c r="C10" s="18" t="s">
        <v>110</v>
      </c>
      <c r="D10" s="13">
        <f>D8/40*25</f>
        <v>571816044.30624998</v>
      </c>
      <c r="E10" s="13">
        <f>E8/27*12</f>
        <v>289126133.33333331</v>
      </c>
      <c r="F10" s="13">
        <f t="shared" ref="F10:K10" si="1">F8/27*12</f>
        <v>28426573.906666666</v>
      </c>
      <c r="G10" s="13">
        <f t="shared" si="1"/>
        <v>4.3688888888888888</v>
      </c>
      <c r="H10" s="13">
        <f t="shared" si="1"/>
        <v>289126133.33333331</v>
      </c>
      <c r="I10" s="13">
        <f t="shared" si="1"/>
        <v>0</v>
      </c>
      <c r="J10" s="13">
        <f t="shared" si="1"/>
        <v>289126133.33333331</v>
      </c>
      <c r="K10" s="13">
        <f t="shared" si="1"/>
        <v>4.3688888888888888</v>
      </c>
    </row>
    <row r="11" spans="1:11" ht="32.85" customHeight="1" x14ac:dyDescent="0.25">
      <c r="A11" s="10" t="s">
        <v>19</v>
      </c>
      <c r="B11" s="11" t="s">
        <v>20</v>
      </c>
      <c r="C11" s="12">
        <v>0.26</v>
      </c>
      <c r="D11" s="13">
        <v>6192486.8700000001</v>
      </c>
      <c r="E11" s="13">
        <v>6096790</v>
      </c>
      <c r="F11" s="13">
        <v>649754.6</v>
      </c>
      <c r="G11" s="13">
        <v>10.66</v>
      </c>
      <c r="H11" s="13">
        <v>6096790</v>
      </c>
      <c r="I11" s="13">
        <v>0</v>
      </c>
      <c r="J11" s="13">
        <v>6096790</v>
      </c>
      <c r="K11" s="13">
        <v>10.66</v>
      </c>
    </row>
    <row r="12" spans="1:11" ht="21.6" customHeight="1" x14ac:dyDescent="0.25">
      <c r="A12" s="10" t="s">
        <v>21</v>
      </c>
      <c r="B12" s="11" t="s">
        <v>22</v>
      </c>
      <c r="C12" s="11" t="s">
        <v>11</v>
      </c>
      <c r="D12" s="13">
        <v>6192486.8700000001</v>
      </c>
      <c r="E12" s="13">
        <v>6096790</v>
      </c>
      <c r="F12" s="13">
        <v>649754.6</v>
      </c>
      <c r="G12" s="13">
        <v>10.66</v>
      </c>
      <c r="H12" s="13">
        <v>6096790</v>
      </c>
      <c r="I12" s="13">
        <v>0</v>
      </c>
      <c r="J12" s="13">
        <v>6096790</v>
      </c>
      <c r="K12" s="13">
        <v>10.66</v>
      </c>
    </row>
    <row r="13" spans="1:11" ht="14.4" customHeight="1" x14ac:dyDescent="0.25">
      <c r="A13" s="10" t="s">
        <v>23</v>
      </c>
      <c r="B13" s="11" t="s">
        <v>24</v>
      </c>
      <c r="C13" s="12" t="s">
        <v>11</v>
      </c>
      <c r="D13" s="13">
        <v>63391503.340000004</v>
      </c>
      <c r="E13" s="13">
        <v>59475000</v>
      </c>
      <c r="F13" s="13">
        <v>4920057.66</v>
      </c>
      <c r="G13" s="13">
        <v>8.27</v>
      </c>
      <c r="H13" s="13">
        <v>59475000</v>
      </c>
      <c r="I13" s="13">
        <v>0</v>
      </c>
      <c r="J13" s="13">
        <v>59475000</v>
      </c>
      <c r="K13" s="13">
        <v>8.27</v>
      </c>
    </row>
    <row r="14" spans="1:11" ht="21" customHeight="1" x14ac:dyDescent="0.25">
      <c r="A14" s="10" t="s">
        <v>25</v>
      </c>
      <c r="B14" s="11" t="s">
        <v>26</v>
      </c>
      <c r="C14" s="11">
        <v>30</v>
      </c>
      <c r="D14" s="13">
        <v>54749452.5</v>
      </c>
      <c r="E14" s="13">
        <v>49841000</v>
      </c>
      <c r="F14" s="13">
        <v>75084.34</v>
      </c>
      <c r="G14" s="13">
        <v>0.15</v>
      </c>
      <c r="H14" s="13">
        <v>49841000</v>
      </c>
      <c r="I14" s="13">
        <v>0</v>
      </c>
      <c r="J14" s="13">
        <v>49841000</v>
      </c>
      <c r="K14" s="13">
        <v>0.15</v>
      </c>
    </row>
    <row r="15" spans="1:11" ht="21.6" customHeight="1" x14ac:dyDescent="0.25">
      <c r="A15" s="10" t="s">
        <v>27</v>
      </c>
      <c r="B15" s="11" t="s">
        <v>28</v>
      </c>
      <c r="C15" s="11">
        <v>100</v>
      </c>
      <c r="D15" s="13">
        <v>102156.73</v>
      </c>
      <c r="E15" s="13">
        <v>0</v>
      </c>
      <c r="F15" s="13">
        <v>339.81</v>
      </c>
      <c r="G15" s="13" t="s">
        <v>11</v>
      </c>
      <c r="H15" s="13">
        <v>0</v>
      </c>
      <c r="I15" s="13">
        <v>0</v>
      </c>
      <c r="J15" s="13">
        <v>0</v>
      </c>
      <c r="K15" s="13" t="s">
        <v>11</v>
      </c>
    </row>
    <row r="16" spans="1:11" ht="14.4" customHeight="1" x14ac:dyDescent="0.25">
      <c r="A16" s="10" t="s">
        <v>29</v>
      </c>
      <c r="B16" s="11" t="s">
        <v>30</v>
      </c>
      <c r="C16" s="11">
        <v>100</v>
      </c>
      <c r="D16" s="13">
        <v>133802</v>
      </c>
      <c r="E16" s="13">
        <v>130000</v>
      </c>
      <c r="F16" s="13">
        <v>0</v>
      </c>
      <c r="G16" s="13">
        <v>0</v>
      </c>
      <c r="H16" s="13">
        <v>130000</v>
      </c>
      <c r="I16" s="13">
        <v>0</v>
      </c>
      <c r="J16" s="13">
        <v>130000</v>
      </c>
      <c r="K16" s="13">
        <v>0</v>
      </c>
    </row>
    <row r="17" spans="1:11" ht="21.6" customHeight="1" x14ac:dyDescent="0.25">
      <c r="A17" s="10" t="s">
        <v>31</v>
      </c>
      <c r="B17" s="11" t="s">
        <v>32</v>
      </c>
      <c r="C17" s="11">
        <v>100</v>
      </c>
      <c r="D17" s="13">
        <v>8406092.1099999994</v>
      </c>
      <c r="E17" s="13">
        <v>9504000</v>
      </c>
      <c r="F17" s="13">
        <v>4844633.51</v>
      </c>
      <c r="G17" s="13">
        <v>50.97</v>
      </c>
      <c r="H17" s="13">
        <v>9504000</v>
      </c>
      <c r="I17" s="13">
        <v>0</v>
      </c>
      <c r="J17" s="13">
        <v>9504000</v>
      </c>
      <c r="K17" s="13">
        <v>50.97</v>
      </c>
    </row>
    <row r="18" spans="1:11" ht="14.4" customHeight="1" x14ac:dyDescent="0.25">
      <c r="A18" s="10" t="s">
        <v>33</v>
      </c>
      <c r="B18" s="11" t="s">
        <v>34</v>
      </c>
      <c r="C18" s="11">
        <v>100</v>
      </c>
      <c r="D18" s="13">
        <v>98023125.599999994</v>
      </c>
      <c r="E18" s="13">
        <v>98939000</v>
      </c>
      <c r="F18" s="13">
        <v>5713831.7300000004</v>
      </c>
      <c r="G18" s="13">
        <v>5.78</v>
      </c>
      <c r="H18" s="13">
        <v>98939000</v>
      </c>
      <c r="I18" s="13">
        <v>0</v>
      </c>
      <c r="J18" s="13">
        <v>98939000</v>
      </c>
      <c r="K18" s="13">
        <v>5.78</v>
      </c>
    </row>
    <row r="19" spans="1:11" ht="14.4" customHeight="1" x14ac:dyDescent="0.25">
      <c r="A19" s="10" t="s">
        <v>35</v>
      </c>
      <c r="B19" s="11" t="s">
        <v>36</v>
      </c>
      <c r="C19" s="11">
        <v>100</v>
      </c>
      <c r="D19" s="13">
        <v>45210532.259999998</v>
      </c>
      <c r="E19" s="13">
        <v>44956000</v>
      </c>
      <c r="F19" s="13">
        <v>2077361.8</v>
      </c>
      <c r="G19" s="13">
        <v>4.62</v>
      </c>
      <c r="H19" s="13">
        <v>44956000</v>
      </c>
      <c r="I19" s="13">
        <v>0</v>
      </c>
      <c r="J19" s="13">
        <v>44956000</v>
      </c>
      <c r="K19" s="13">
        <v>4.62</v>
      </c>
    </row>
    <row r="20" spans="1:11" ht="12" customHeight="1" x14ac:dyDescent="0.25">
      <c r="A20" s="10" t="s">
        <v>37</v>
      </c>
      <c r="B20" s="11" t="s">
        <v>38</v>
      </c>
      <c r="C20" s="11">
        <v>100</v>
      </c>
      <c r="D20" s="13">
        <v>52812593.340000004</v>
      </c>
      <c r="E20" s="13">
        <v>53983000</v>
      </c>
      <c r="F20" s="13">
        <v>3636469.93</v>
      </c>
      <c r="G20" s="13">
        <v>6.74</v>
      </c>
      <c r="H20" s="13">
        <v>53983000</v>
      </c>
      <c r="I20" s="13">
        <v>0</v>
      </c>
      <c r="J20" s="13">
        <v>53983000</v>
      </c>
      <c r="K20" s="13">
        <v>6.74</v>
      </c>
    </row>
    <row r="21" spans="1:11" ht="22.5" customHeight="1" x14ac:dyDescent="0.25">
      <c r="A21" s="10" t="s">
        <v>39</v>
      </c>
      <c r="B21" s="11" t="s">
        <v>40</v>
      </c>
      <c r="C21" s="11">
        <v>100</v>
      </c>
      <c r="D21" s="13">
        <v>38807080.740000002</v>
      </c>
      <c r="E21" s="13">
        <v>41123000</v>
      </c>
      <c r="F21" s="13">
        <v>2904396.23</v>
      </c>
      <c r="G21" s="13">
        <v>7.06</v>
      </c>
      <c r="H21" s="13">
        <v>41123000</v>
      </c>
      <c r="I21" s="13">
        <v>0</v>
      </c>
      <c r="J21" s="13">
        <v>41123000</v>
      </c>
      <c r="K21" s="13">
        <v>7.06</v>
      </c>
    </row>
    <row r="22" spans="1:11" ht="24" customHeight="1" x14ac:dyDescent="0.25">
      <c r="A22" s="10" t="s">
        <v>41</v>
      </c>
      <c r="B22" s="11" t="s">
        <v>42</v>
      </c>
      <c r="C22" s="11">
        <v>100</v>
      </c>
      <c r="D22" s="13">
        <v>14005512.6</v>
      </c>
      <c r="E22" s="13">
        <v>12860000</v>
      </c>
      <c r="F22" s="13">
        <v>732073.7</v>
      </c>
      <c r="G22" s="13">
        <v>5.69</v>
      </c>
      <c r="H22" s="13">
        <v>12860000</v>
      </c>
      <c r="I22" s="13">
        <v>0</v>
      </c>
      <c r="J22" s="13">
        <v>12860000</v>
      </c>
      <c r="K22" s="13">
        <v>5.69</v>
      </c>
    </row>
    <row r="23" spans="1:11" ht="14.4" customHeight="1" x14ac:dyDescent="0.25">
      <c r="A23" s="10" t="s">
        <v>43</v>
      </c>
      <c r="B23" s="11" t="s">
        <v>44</v>
      </c>
      <c r="C23" s="11">
        <v>100</v>
      </c>
      <c r="D23" s="13">
        <v>17167753.449999999</v>
      </c>
      <c r="E23" s="13">
        <v>14906340</v>
      </c>
      <c r="F23" s="13">
        <v>5260514.76</v>
      </c>
      <c r="G23" s="13">
        <v>35.29</v>
      </c>
      <c r="H23" s="13">
        <v>17004363.829999998</v>
      </c>
      <c r="I23" s="13">
        <v>2098023.83</v>
      </c>
      <c r="J23" s="13">
        <v>17004363.829999998</v>
      </c>
      <c r="K23" s="13">
        <v>30.94</v>
      </c>
    </row>
    <row r="24" spans="1:11" ht="21.6" customHeight="1" x14ac:dyDescent="0.25">
      <c r="A24" s="10" t="s">
        <v>45</v>
      </c>
      <c r="B24" s="11" t="s">
        <v>46</v>
      </c>
      <c r="C24" s="11">
        <v>100</v>
      </c>
      <c r="D24" s="13">
        <v>17157753.449999999</v>
      </c>
      <c r="E24" s="13">
        <v>14902000</v>
      </c>
      <c r="F24" s="13">
        <v>5245514.76</v>
      </c>
      <c r="G24" s="13">
        <v>35.200000000000003</v>
      </c>
      <c r="H24" s="13">
        <v>16987593.829999998</v>
      </c>
      <c r="I24" s="13">
        <v>2085593.83</v>
      </c>
      <c r="J24" s="13">
        <v>16987593.829999998</v>
      </c>
      <c r="K24" s="13">
        <v>30.88</v>
      </c>
    </row>
    <row r="25" spans="1:11" ht="24.75" customHeight="1" x14ac:dyDescent="0.25">
      <c r="A25" s="10" t="s">
        <v>47</v>
      </c>
      <c r="B25" s="11" t="s">
        <v>48</v>
      </c>
      <c r="C25" s="11">
        <v>100</v>
      </c>
      <c r="D25" s="13">
        <v>10000</v>
      </c>
      <c r="E25" s="13">
        <v>4340</v>
      </c>
      <c r="F25" s="13">
        <v>15000</v>
      </c>
      <c r="G25" s="13">
        <v>345.62</v>
      </c>
      <c r="H25" s="13">
        <v>16770</v>
      </c>
      <c r="I25" s="13">
        <v>12430</v>
      </c>
      <c r="J25" s="13">
        <v>16770</v>
      </c>
      <c r="K25" s="13">
        <v>89.45</v>
      </c>
    </row>
    <row r="26" spans="1:11" ht="14.4" customHeight="1" x14ac:dyDescent="0.25">
      <c r="A26" s="7" t="s">
        <v>11</v>
      </c>
      <c r="B26" s="7" t="s">
        <v>49</v>
      </c>
      <c r="C26" s="11">
        <v>100</v>
      </c>
      <c r="D26" s="9">
        <v>87284403.959999993</v>
      </c>
      <c r="E26" s="9">
        <v>65641303.57</v>
      </c>
      <c r="F26" s="9">
        <v>6995848.6500000004</v>
      </c>
      <c r="G26" s="9">
        <v>10.66</v>
      </c>
      <c r="H26" s="9">
        <v>63543279.740000002</v>
      </c>
      <c r="I26" s="9">
        <v>-2098023.83</v>
      </c>
      <c r="J26" s="9">
        <v>63543279.740000002</v>
      </c>
      <c r="K26" s="9">
        <v>11.01</v>
      </c>
    </row>
    <row r="27" spans="1:11" ht="22.5" customHeight="1" x14ac:dyDescent="0.25">
      <c r="A27" s="10" t="s">
        <v>50</v>
      </c>
      <c r="B27" s="11" t="s">
        <v>51</v>
      </c>
      <c r="C27" s="11">
        <v>100</v>
      </c>
      <c r="D27" s="13">
        <v>40136854.479999997</v>
      </c>
      <c r="E27" s="13">
        <v>43529248.950000003</v>
      </c>
      <c r="F27" s="13">
        <v>4337047.78</v>
      </c>
      <c r="G27" s="13">
        <v>9.9600000000000009</v>
      </c>
      <c r="H27" s="13">
        <v>41166747.689999998</v>
      </c>
      <c r="I27" s="13">
        <v>-2362501.2599999998</v>
      </c>
      <c r="J27" s="13">
        <v>41166747.689999998</v>
      </c>
      <c r="K27" s="13">
        <v>10.54</v>
      </c>
    </row>
    <row r="28" spans="1:11" ht="54.75" customHeight="1" x14ac:dyDescent="0.25">
      <c r="A28" s="10" t="s">
        <v>52</v>
      </c>
      <c r="B28" s="11" t="s">
        <v>53</v>
      </c>
      <c r="C28" s="11">
        <v>100</v>
      </c>
      <c r="D28" s="13">
        <v>24359</v>
      </c>
      <c r="E28" s="13">
        <v>7500</v>
      </c>
      <c r="F28" s="13">
        <v>0</v>
      </c>
      <c r="G28" s="13">
        <v>0</v>
      </c>
      <c r="H28" s="13">
        <v>7500</v>
      </c>
      <c r="I28" s="13">
        <v>0</v>
      </c>
      <c r="J28" s="13">
        <v>7500</v>
      </c>
      <c r="K28" s="13">
        <v>0</v>
      </c>
    </row>
    <row r="29" spans="1:11" ht="57" customHeight="1" x14ac:dyDescent="0.25">
      <c r="A29" s="10" t="s">
        <v>54</v>
      </c>
      <c r="B29" s="11" t="s">
        <v>55</v>
      </c>
      <c r="C29" s="11">
        <v>100</v>
      </c>
      <c r="D29" s="13">
        <v>33777654.75</v>
      </c>
      <c r="E29" s="13">
        <v>38011125.280000001</v>
      </c>
      <c r="F29" s="13">
        <v>3664315.73</v>
      </c>
      <c r="G29" s="13">
        <v>9.64</v>
      </c>
      <c r="H29" s="13">
        <v>35648624.020000003</v>
      </c>
      <c r="I29" s="13">
        <v>-2362501.2599999998</v>
      </c>
      <c r="J29" s="13">
        <v>35648624.020000003</v>
      </c>
      <c r="K29" s="13">
        <v>10.28</v>
      </c>
    </row>
    <row r="30" spans="1:11" ht="25.5" customHeight="1" x14ac:dyDescent="0.25">
      <c r="A30" s="10" t="s">
        <v>56</v>
      </c>
      <c r="B30" s="11" t="s">
        <v>57</v>
      </c>
      <c r="C30" s="11">
        <v>100</v>
      </c>
      <c r="D30" s="13">
        <v>0</v>
      </c>
      <c r="E30" s="13">
        <v>3.14</v>
      </c>
      <c r="F30" s="13">
        <v>0</v>
      </c>
      <c r="G30" s="13">
        <v>0</v>
      </c>
      <c r="H30" s="13">
        <v>3.14</v>
      </c>
      <c r="I30" s="13">
        <v>0</v>
      </c>
      <c r="J30" s="13">
        <v>3.14</v>
      </c>
      <c r="K30" s="13">
        <v>0</v>
      </c>
    </row>
    <row r="31" spans="1:11" ht="21.6" customHeight="1" x14ac:dyDescent="0.25">
      <c r="A31" s="10" t="s">
        <v>58</v>
      </c>
      <c r="B31" s="11" t="s">
        <v>59</v>
      </c>
      <c r="C31" s="11">
        <v>100</v>
      </c>
      <c r="D31" s="13">
        <v>1159235</v>
      </c>
      <c r="E31" s="13">
        <v>139118</v>
      </c>
      <c r="F31" s="13">
        <v>0</v>
      </c>
      <c r="G31" s="13">
        <v>0</v>
      </c>
      <c r="H31" s="13">
        <v>139118</v>
      </c>
      <c r="I31" s="13">
        <v>0</v>
      </c>
      <c r="J31" s="13">
        <v>139118</v>
      </c>
      <c r="K31" s="13">
        <v>0</v>
      </c>
    </row>
    <row r="32" spans="1:11" ht="47.25" customHeight="1" x14ac:dyDescent="0.25">
      <c r="A32" s="10" t="s">
        <v>60</v>
      </c>
      <c r="B32" s="11" t="s">
        <v>61</v>
      </c>
      <c r="C32" s="11">
        <v>100</v>
      </c>
      <c r="D32" s="13">
        <v>5175605.7300000004</v>
      </c>
      <c r="E32" s="13">
        <v>5371502.5300000003</v>
      </c>
      <c r="F32" s="13">
        <v>672732.05</v>
      </c>
      <c r="G32" s="13">
        <v>12.52</v>
      </c>
      <c r="H32" s="13">
        <v>5371502.5300000003</v>
      </c>
      <c r="I32" s="13">
        <v>0</v>
      </c>
      <c r="J32" s="13">
        <v>5371502.5300000003</v>
      </c>
      <c r="K32" s="13">
        <v>12.52</v>
      </c>
    </row>
    <row r="33" spans="1:11" ht="21.6" customHeight="1" x14ac:dyDescent="0.25">
      <c r="A33" s="10" t="s">
        <v>62</v>
      </c>
      <c r="B33" s="11" t="s">
        <v>63</v>
      </c>
      <c r="C33" s="11">
        <v>100</v>
      </c>
      <c r="D33" s="13">
        <v>12046071.050000001</v>
      </c>
      <c r="E33" s="13">
        <v>6000000</v>
      </c>
      <c r="F33" s="13">
        <v>46390.45</v>
      </c>
      <c r="G33" s="13">
        <v>0.77</v>
      </c>
      <c r="H33" s="13">
        <v>6000000</v>
      </c>
      <c r="I33" s="13">
        <v>0</v>
      </c>
      <c r="J33" s="13">
        <v>6000000</v>
      </c>
      <c r="K33" s="13">
        <v>0.77</v>
      </c>
    </row>
    <row r="34" spans="1:11" ht="14.4" customHeight="1" x14ac:dyDescent="0.25">
      <c r="A34" s="10" t="s">
        <v>64</v>
      </c>
      <c r="B34" s="11" t="s">
        <v>65</v>
      </c>
      <c r="C34" s="11">
        <v>100</v>
      </c>
      <c r="D34" s="13">
        <v>12046071.050000001</v>
      </c>
      <c r="E34" s="13">
        <v>6000000</v>
      </c>
      <c r="F34" s="13">
        <v>46390.45</v>
      </c>
      <c r="G34" s="13">
        <v>0.77</v>
      </c>
      <c r="H34" s="13">
        <v>6000000</v>
      </c>
      <c r="I34" s="13">
        <v>0</v>
      </c>
      <c r="J34" s="13">
        <v>6000000</v>
      </c>
      <c r="K34" s="13">
        <v>0.77</v>
      </c>
    </row>
    <row r="35" spans="1:11" ht="21.6" customHeight="1" x14ac:dyDescent="0.25">
      <c r="A35" s="10" t="s">
        <v>66</v>
      </c>
      <c r="B35" s="11" t="s">
        <v>67</v>
      </c>
      <c r="C35" s="11">
        <v>100</v>
      </c>
      <c r="D35" s="13">
        <v>14638939.109999999</v>
      </c>
      <c r="E35" s="13">
        <v>3997678.32</v>
      </c>
      <c r="F35" s="13">
        <v>807818.6</v>
      </c>
      <c r="G35" s="13">
        <v>20.21</v>
      </c>
      <c r="H35" s="13">
        <v>3997678.32</v>
      </c>
      <c r="I35" s="13">
        <v>0</v>
      </c>
      <c r="J35" s="13">
        <v>3997678.32</v>
      </c>
      <c r="K35" s="13">
        <v>20.21</v>
      </c>
    </row>
    <row r="36" spans="1:11" ht="14.4" customHeight="1" x14ac:dyDescent="0.25">
      <c r="A36" s="10" t="s">
        <v>68</v>
      </c>
      <c r="B36" s="11" t="s">
        <v>69</v>
      </c>
      <c r="C36" s="11">
        <v>100</v>
      </c>
      <c r="D36" s="13">
        <v>8076424.9199999999</v>
      </c>
      <c r="E36" s="13">
        <v>3195921.4</v>
      </c>
      <c r="F36" s="13">
        <v>733564.57</v>
      </c>
      <c r="G36" s="13">
        <v>22.95</v>
      </c>
      <c r="H36" s="13">
        <v>3195921.4</v>
      </c>
      <c r="I36" s="13">
        <v>0</v>
      </c>
      <c r="J36" s="13">
        <v>3195921.4</v>
      </c>
      <c r="K36" s="13">
        <v>22.95</v>
      </c>
    </row>
    <row r="37" spans="1:11" ht="14.4" customHeight="1" x14ac:dyDescent="0.25">
      <c r="A37" s="10" t="s">
        <v>70</v>
      </c>
      <c r="B37" s="11" t="s">
        <v>71</v>
      </c>
      <c r="C37" s="11">
        <v>100</v>
      </c>
      <c r="D37" s="13">
        <v>6562514.1900000004</v>
      </c>
      <c r="E37" s="13">
        <v>801756.92</v>
      </c>
      <c r="F37" s="13">
        <v>74254.03</v>
      </c>
      <c r="G37" s="13">
        <v>9.26</v>
      </c>
      <c r="H37" s="13">
        <v>801756.92</v>
      </c>
      <c r="I37" s="13">
        <v>0</v>
      </c>
      <c r="J37" s="13">
        <v>801756.92</v>
      </c>
      <c r="K37" s="13">
        <v>9.26</v>
      </c>
    </row>
    <row r="38" spans="1:11" ht="21.6" customHeight="1" x14ac:dyDescent="0.25">
      <c r="A38" s="10" t="s">
        <v>72</v>
      </c>
      <c r="B38" s="11" t="s">
        <v>73</v>
      </c>
      <c r="C38" s="11">
        <v>100</v>
      </c>
      <c r="D38" s="13">
        <v>15363858.470000001</v>
      </c>
      <c r="E38" s="13">
        <v>7118690.6600000001</v>
      </c>
      <c r="F38" s="13">
        <v>784006.19</v>
      </c>
      <c r="G38" s="13">
        <v>11.01</v>
      </c>
      <c r="H38" s="13">
        <v>7118690.6600000001</v>
      </c>
      <c r="I38" s="13">
        <v>0</v>
      </c>
      <c r="J38" s="13">
        <v>7118690.6600000001</v>
      </c>
      <c r="K38" s="13">
        <v>11.01</v>
      </c>
    </row>
    <row r="39" spans="1:11" ht="47.25" customHeight="1" x14ac:dyDescent="0.25">
      <c r="A39" s="10" t="s">
        <v>74</v>
      </c>
      <c r="B39" s="11" t="s">
        <v>75</v>
      </c>
      <c r="C39" s="11">
        <v>100</v>
      </c>
      <c r="D39" s="13">
        <v>3777846.09</v>
      </c>
      <c r="E39" s="13">
        <v>3500000</v>
      </c>
      <c r="F39" s="13">
        <v>210660.33</v>
      </c>
      <c r="G39" s="13">
        <v>6.02</v>
      </c>
      <c r="H39" s="13">
        <v>3500000</v>
      </c>
      <c r="I39" s="13">
        <v>0</v>
      </c>
      <c r="J39" s="13">
        <v>3500000</v>
      </c>
      <c r="K39" s="13">
        <v>6.02</v>
      </c>
    </row>
    <row r="40" spans="1:11" ht="21.6" customHeight="1" x14ac:dyDescent="0.25">
      <c r="A40" s="10" t="s">
        <v>76</v>
      </c>
      <c r="B40" s="11" t="s">
        <v>77</v>
      </c>
      <c r="C40" s="11">
        <v>100</v>
      </c>
      <c r="D40" s="13">
        <v>11586012.380000001</v>
      </c>
      <c r="E40" s="13">
        <v>3618690.66</v>
      </c>
      <c r="F40" s="13">
        <v>573345.86</v>
      </c>
      <c r="G40" s="13">
        <v>15.84</v>
      </c>
      <c r="H40" s="13">
        <v>3618690.66</v>
      </c>
      <c r="I40" s="13">
        <v>0</v>
      </c>
      <c r="J40" s="13">
        <v>3618690.66</v>
      </c>
      <c r="K40" s="13">
        <v>15.84</v>
      </c>
    </row>
    <row r="41" spans="1:11" ht="14.4" customHeight="1" x14ac:dyDescent="0.25">
      <c r="A41" s="10" t="s">
        <v>78</v>
      </c>
      <c r="B41" s="11" t="s">
        <v>79</v>
      </c>
      <c r="C41" s="11">
        <v>100</v>
      </c>
      <c r="D41" s="13">
        <v>6176169.7199999997</v>
      </c>
      <c r="E41" s="13">
        <v>4995685.6399999997</v>
      </c>
      <c r="F41" s="13">
        <v>1020406.72</v>
      </c>
      <c r="G41" s="13">
        <v>20.43</v>
      </c>
      <c r="H41" s="13">
        <v>5260163.07</v>
      </c>
      <c r="I41" s="13">
        <v>264477.43</v>
      </c>
      <c r="J41" s="13">
        <v>5260163.07</v>
      </c>
      <c r="K41" s="13">
        <v>19.399999999999999</v>
      </c>
    </row>
    <row r="42" spans="1:11" ht="14.4" customHeight="1" x14ac:dyDescent="0.25">
      <c r="A42" s="10" t="s">
        <v>80</v>
      </c>
      <c r="B42" s="11" t="s">
        <v>81</v>
      </c>
      <c r="C42" s="11"/>
      <c r="D42" s="13">
        <v>-1077488.8700000001</v>
      </c>
      <c r="E42" s="13">
        <v>0</v>
      </c>
      <c r="F42" s="13">
        <v>178.91</v>
      </c>
      <c r="G42" s="13" t="s">
        <v>11</v>
      </c>
      <c r="H42" s="13">
        <v>0</v>
      </c>
      <c r="I42" s="13">
        <v>0</v>
      </c>
      <c r="J42" s="13">
        <v>0</v>
      </c>
      <c r="K42" s="13" t="s">
        <v>11</v>
      </c>
    </row>
    <row r="43" spans="1:11" ht="14.4" customHeight="1" x14ac:dyDescent="0.25">
      <c r="A43" s="10" t="s">
        <v>82</v>
      </c>
      <c r="B43" s="11" t="s">
        <v>83</v>
      </c>
      <c r="C43" s="11"/>
      <c r="D43" s="13">
        <v>-1295488.8700000001</v>
      </c>
      <c r="E43" s="13">
        <v>0</v>
      </c>
      <c r="F43" s="13">
        <v>178.91</v>
      </c>
      <c r="G43" s="13" t="s">
        <v>11</v>
      </c>
      <c r="H43" s="13">
        <v>0</v>
      </c>
      <c r="I43" s="13">
        <v>0</v>
      </c>
      <c r="J43" s="13">
        <v>0</v>
      </c>
      <c r="K43" s="13" t="s">
        <v>11</v>
      </c>
    </row>
    <row r="44" spans="1:11" ht="14.4" customHeight="1" x14ac:dyDescent="0.25">
      <c r="A44" s="10" t="s">
        <v>84</v>
      </c>
      <c r="B44" s="11" t="s">
        <v>85</v>
      </c>
      <c r="C44" s="11"/>
      <c r="D44" s="13">
        <v>0</v>
      </c>
      <c r="E44" s="13">
        <v>0</v>
      </c>
      <c r="F44" s="13">
        <v>0</v>
      </c>
      <c r="G44" s="13" t="s">
        <v>11</v>
      </c>
      <c r="H44" s="13">
        <v>0</v>
      </c>
      <c r="I44" s="13">
        <v>0</v>
      </c>
      <c r="J44" s="13">
        <v>0</v>
      </c>
      <c r="K44" s="13" t="s">
        <v>11</v>
      </c>
    </row>
    <row r="45" spans="1:11" ht="14.4" customHeight="1" x14ac:dyDescent="0.25">
      <c r="A45" s="10" t="s">
        <v>86</v>
      </c>
      <c r="B45" s="11" t="s">
        <v>87</v>
      </c>
      <c r="C45" s="11"/>
      <c r="D45" s="13">
        <v>218000</v>
      </c>
      <c r="E45" s="13">
        <v>0</v>
      </c>
      <c r="F45" s="13">
        <v>0</v>
      </c>
      <c r="G45" s="13" t="s">
        <v>11</v>
      </c>
      <c r="H45" s="13">
        <v>0</v>
      </c>
      <c r="I45" s="13">
        <v>0</v>
      </c>
      <c r="J45" s="13">
        <v>0</v>
      </c>
      <c r="K45" s="13" t="s">
        <v>11</v>
      </c>
    </row>
    <row r="46" spans="1:11" ht="14.4" customHeight="1" x14ac:dyDescent="0.25">
      <c r="A46" s="3" t="s">
        <v>88</v>
      </c>
      <c r="B46" s="4" t="s">
        <v>89</v>
      </c>
      <c r="C46" s="5" t="s">
        <v>11</v>
      </c>
      <c r="D46" s="6">
        <v>1276094497.96</v>
      </c>
      <c r="E46" s="6">
        <v>1753773429.0699999</v>
      </c>
      <c r="F46" s="6">
        <v>149446485.19999999</v>
      </c>
      <c r="G46" s="6">
        <v>8.52</v>
      </c>
      <c r="H46" s="6">
        <v>1703666703.77</v>
      </c>
      <c r="I46" s="6">
        <v>-50106725.299999997</v>
      </c>
      <c r="J46" s="6">
        <v>1703666703.77</v>
      </c>
      <c r="K46" s="6">
        <v>8.77</v>
      </c>
    </row>
    <row r="47" spans="1:11" ht="21" customHeight="1" x14ac:dyDescent="0.25">
      <c r="A47" s="10" t="s">
        <v>90</v>
      </c>
      <c r="B47" s="11" t="s">
        <v>91</v>
      </c>
      <c r="C47" s="12" t="s">
        <v>11</v>
      </c>
      <c r="D47" s="13">
        <v>1225889796.55</v>
      </c>
      <c r="E47" s="13">
        <v>1753773429.0699999</v>
      </c>
      <c r="F47" s="13">
        <v>149446485.19999999</v>
      </c>
      <c r="G47" s="13">
        <v>8.52</v>
      </c>
      <c r="H47" s="13">
        <v>1703666703.77</v>
      </c>
      <c r="I47" s="13">
        <v>-50106725.299999997</v>
      </c>
      <c r="J47" s="13">
        <v>1703666703.77</v>
      </c>
      <c r="K47" s="13">
        <v>8.77</v>
      </c>
    </row>
    <row r="48" spans="1:11" ht="15" customHeight="1" x14ac:dyDescent="0.25">
      <c r="A48" s="10" t="s">
        <v>92</v>
      </c>
      <c r="B48" s="11" t="s">
        <v>93</v>
      </c>
      <c r="C48" s="11" t="s">
        <v>11</v>
      </c>
      <c r="D48" s="13">
        <v>62307000</v>
      </c>
      <c r="E48" s="13">
        <v>323290000</v>
      </c>
      <c r="F48" s="13">
        <v>26940830</v>
      </c>
      <c r="G48" s="13">
        <v>8.33</v>
      </c>
      <c r="H48" s="13">
        <v>323290000</v>
      </c>
      <c r="I48" s="13">
        <v>0</v>
      </c>
      <c r="J48" s="13">
        <v>323290000</v>
      </c>
      <c r="K48" s="13">
        <v>8.33</v>
      </c>
    </row>
    <row r="49" spans="1:11" ht="21.6" customHeight="1" x14ac:dyDescent="0.25">
      <c r="A49" s="10" t="s">
        <v>94</v>
      </c>
      <c r="B49" s="11" t="s">
        <v>95</v>
      </c>
      <c r="C49" s="11" t="s">
        <v>11</v>
      </c>
      <c r="D49" s="13">
        <v>138914551.28</v>
      </c>
      <c r="E49" s="13">
        <v>308067269.06999999</v>
      </c>
      <c r="F49" s="13">
        <v>13367160</v>
      </c>
      <c r="G49" s="13">
        <v>4.34</v>
      </c>
      <c r="H49" s="13">
        <v>256360904.52000001</v>
      </c>
      <c r="I49" s="13">
        <v>-51706364.549999997</v>
      </c>
      <c r="J49" s="13">
        <v>256360904.52000001</v>
      </c>
      <c r="K49" s="13">
        <v>5.21</v>
      </c>
    </row>
    <row r="50" spans="1:11" ht="21.6" customHeight="1" x14ac:dyDescent="0.25">
      <c r="A50" s="10" t="s">
        <v>96</v>
      </c>
      <c r="B50" s="11" t="s">
        <v>97</v>
      </c>
      <c r="C50" s="11" t="s">
        <v>11</v>
      </c>
      <c r="D50" s="13">
        <v>956916406</v>
      </c>
      <c r="E50" s="13">
        <v>1046379200</v>
      </c>
      <c r="F50" s="13">
        <v>96368410.569999993</v>
      </c>
      <c r="G50" s="13">
        <v>9.2100000000000009</v>
      </c>
      <c r="H50" s="13">
        <v>1046379200</v>
      </c>
      <c r="I50" s="13">
        <v>0</v>
      </c>
      <c r="J50" s="13">
        <v>1046379200</v>
      </c>
      <c r="K50" s="13">
        <v>9.2100000000000009</v>
      </c>
    </row>
    <row r="51" spans="1:11" ht="14.4" customHeight="1" x14ac:dyDescent="0.25">
      <c r="A51" s="10" t="s">
        <v>98</v>
      </c>
      <c r="B51" s="11" t="s">
        <v>99</v>
      </c>
      <c r="C51" s="11" t="s">
        <v>11</v>
      </c>
      <c r="D51" s="13">
        <v>67751839.269999996</v>
      </c>
      <c r="E51" s="13">
        <v>76036960</v>
      </c>
      <c r="F51" s="13">
        <v>12770084.630000001</v>
      </c>
      <c r="G51" s="13">
        <v>16.79</v>
      </c>
      <c r="H51" s="13">
        <v>77636599.25</v>
      </c>
      <c r="I51" s="13">
        <v>1599639.25</v>
      </c>
      <c r="J51" s="13">
        <v>77636599.25</v>
      </c>
      <c r="K51" s="13">
        <v>16.45</v>
      </c>
    </row>
    <row r="52" spans="1:11" ht="14.4" customHeight="1" x14ac:dyDescent="0.25">
      <c r="A52" s="10" t="s">
        <v>100</v>
      </c>
      <c r="B52" s="11" t="s">
        <v>101</v>
      </c>
      <c r="C52" s="12" t="s">
        <v>11</v>
      </c>
      <c r="D52" s="13">
        <v>53416972.859999999</v>
      </c>
      <c r="E52" s="13">
        <v>0</v>
      </c>
      <c r="F52" s="13">
        <v>0</v>
      </c>
      <c r="G52" s="13" t="s">
        <v>11</v>
      </c>
      <c r="H52" s="13">
        <v>0</v>
      </c>
      <c r="I52" s="13">
        <v>0</v>
      </c>
      <c r="J52" s="13">
        <v>0</v>
      </c>
      <c r="K52" s="13" t="s">
        <v>11</v>
      </c>
    </row>
    <row r="53" spans="1:11" ht="33" customHeight="1" x14ac:dyDescent="0.25">
      <c r="A53" s="10" t="s">
        <v>102</v>
      </c>
      <c r="B53" s="11" t="s">
        <v>103</v>
      </c>
      <c r="C53" s="12" t="s">
        <v>11</v>
      </c>
      <c r="D53" s="13">
        <v>-3212271.45</v>
      </c>
      <c r="E53" s="13">
        <v>0</v>
      </c>
      <c r="F53" s="13">
        <v>0</v>
      </c>
      <c r="G53" s="13" t="s">
        <v>11</v>
      </c>
      <c r="H53" s="13">
        <v>0</v>
      </c>
      <c r="I53" s="13">
        <v>0</v>
      </c>
      <c r="J53" s="13">
        <v>0</v>
      </c>
      <c r="K53" s="13" t="s">
        <v>11</v>
      </c>
    </row>
    <row r="54" spans="1:11" ht="14.4" customHeight="1" x14ac:dyDescent="0.25">
      <c r="A54" s="14" t="s">
        <v>11</v>
      </c>
      <c r="B54" s="15" t="s">
        <v>104</v>
      </c>
      <c r="C54" s="16" t="s">
        <v>11</v>
      </c>
      <c r="D54" s="17">
        <v>2463059442.0700002</v>
      </c>
      <c r="E54" s="17">
        <v>2649365662.6399999</v>
      </c>
      <c r="F54" s="17">
        <v>236946283.88999999</v>
      </c>
      <c r="G54" s="17">
        <v>8.94</v>
      </c>
      <c r="H54" s="17">
        <v>2599258937.3400002</v>
      </c>
      <c r="I54" s="17">
        <v>-50106725.299999997</v>
      </c>
      <c r="J54" s="17">
        <v>2599258937.3400002</v>
      </c>
      <c r="K54" s="17">
        <v>9.1199999999999992</v>
      </c>
    </row>
    <row r="56" spans="1:11" ht="127.5" customHeight="1" x14ac:dyDescent="0.25">
      <c r="A56" s="22" t="s">
        <v>105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</row>
  </sheetData>
  <mergeCells count="3">
    <mergeCell ref="A1:K1"/>
    <mergeCell ref="A2:K2"/>
    <mergeCell ref="A56:K56"/>
  </mergeCells>
  <pageMargins left="0.39370078740157483" right="0.39370078740157483" top="0.39370078740157483" bottom="0.39370078740157483" header="0.31496062992125984" footer="0.31496062992125984"/>
  <pageSetup paperSize="9" scale="63" orientation="portrait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Table1</vt:lpstr>
      <vt:lpstr>ксп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2025-03-16T06:48:46Z</dcterms:modified>
</cp:coreProperties>
</file>