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  <sheet name="Table3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D9" i="1" l="1"/>
  <c r="D20" i="1" l="1"/>
  <c r="E20" i="1"/>
  <c r="D13" i="1"/>
  <c r="E13" i="1"/>
  <c r="E9" i="1"/>
  <c r="D27" i="1"/>
  <c r="E27" i="1"/>
  <c r="D34" i="1"/>
  <c r="D5" i="1" s="1"/>
  <c r="E34" i="1"/>
  <c r="C34" i="1"/>
  <c r="C27" i="1"/>
  <c r="C20" i="1"/>
  <c r="C13" i="1"/>
  <c r="C9" i="1"/>
  <c r="E41" i="1"/>
  <c r="D41" i="1"/>
  <c r="E5" i="1" l="1"/>
  <c r="C5" i="1"/>
</calcChain>
</file>

<file path=xl/sharedStrings.xml><?xml version="1.0" encoding="utf-8"?>
<sst xmlns="http://schemas.openxmlformats.org/spreadsheetml/2006/main" count="86" uniqueCount="84">
  <si>
    <t/>
  </si>
  <si>
    <t>ЦСР</t>
  </si>
  <si>
    <t>Наименование показателя</t>
  </si>
  <si>
    <t>Сумма
на 2025 год, руб.</t>
  </si>
  <si>
    <t>ВСЕГО расходов</t>
  </si>
  <si>
    <t>10 0 00 00000</t>
  </si>
  <si>
    <t>Муниципальная программа "Управление муниципальными финансами и обслуживание муниципального долга"</t>
  </si>
  <si>
    <t>11 0 00 00000</t>
  </si>
  <si>
    <t>Муниципальная программа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</t>
  </si>
  <si>
    <t>12 0 00 00000</t>
  </si>
  <si>
    <t>Муниципальная программа "Развитие муниципального управления и муниципальной службы в муниципальном образовании город Саяногорск"</t>
  </si>
  <si>
    <t>14 0 00 00000</t>
  </si>
  <si>
    <t>Муниципальная программа "Развитие жилищно-коммунального хозяйства и транспортной системы муниципального образования город Саяногорск"</t>
  </si>
  <si>
    <t>14 1 00 00000</t>
  </si>
  <si>
    <t>Подпрограмма "Развитие дорожного хозяйства и транспортного обслуживания населения муниципального образования город Саяногорск"</t>
  </si>
  <si>
    <t>14 2 00 00000</t>
  </si>
  <si>
    <t>Подпрограмма "Создание условий для обеспечения качественными услугами ЖКХ граждан муниципального образования город Саяногорск"</t>
  </si>
  <si>
    <t>14 3 00 00000</t>
  </si>
  <si>
    <t>Подпрограмма "Благоустройство территории муниципального образования г.Саяногорск"</t>
  </si>
  <si>
    <t>15 0 00 00000</t>
  </si>
  <si>
    <t>Муниципальная программа "Обеспечение общественного порядка и противодействие преступности в муниципальном образовании город Саяногорск"</t>
  </si>
  <si>
    <t>15 1 00 00000</t>
  </si>
  <si>
    <t>Подпрограмма "Профилактика правонарушений, обеспечение безопасности и общественного порядка в муниципальном образовании г. Саяногорск"</t>
  </si>
  <si>
    <t>15 2 00 00000</t>
  </si>
  <si>
    <t>Подпрограмма "Комплексные меры противодействия злоупотреблению наркотиками и их незаконному обороту в муниципальном образовании г. Саяногорск"</t>
  </si>
  <si>
    <t>16 0 00 00000</t>
  </si>
  <si>
    <t>Муниципальная программа «Энергосбережение и повышение энергоэффективности в муниципальном образовании город Саяногорск»</t>
  </si>
  <si>
    <t>17 0 00 00000</t>
  </si>
  <si>
    <t>Муниципальная программа "Управление муниципальным имуществом и земельными ресурсами"</t>
  </si>
  <si>
    <t>18 0 00 00000</t>
  </si>
  <si>
    <t>Муниципальная программа «Охрана окружающей среды на территории муниципального образования город Саяногорск»</t>
  </si>
  <si>
    <t>19 0 00 00000</t>
  </si>
  <si>
    <t>Муниципальная программа «Финансовая поддержка территориального общественного самоуправления и социально ориентированных некоммерческих организаций на территории муниципального образования город Саяногорск»</t>
  </si>
  <si>
    <t>20 0 00 00000</t>
  </si>
  <si>
    <t>Муниципальная программа "Развитие образования в муниципальном образовании г.Саяногорск"</t>
  </si>
  <si>
    <t>20 1 00 00000</t>
  </si>
  <si>
    <t>Подпрограмма "Обеспечение доступности дошкольного образования в муниципальном образовании г.Саяногорск"</t>
  </si>
  <si>
    <t>20 2 00 00000</t>
  </si>
  <si>
    <t>Подпрограмма "Развитие начального общего образования, основного общего образования и среднего общего образования в муниципальном образовании г.Саяногорск"</t>
  </si>
  <si>
    <t>20 3 00 00000</t>
  </si>
  <si>
    <t>Подпрограмма "Развитие системы дополнительного образования детей в муниципальном образовании г.Саяногорск"</t>
  </si>
  <si>
    <t>20 4 00 00000</t>
  </si>
  <si>
    <t>Подпрограмма "Обеспечение прочих направлений деятельности муниципальной системы образования в муниципальном образовании г.Саяногорск"</t>
  </si>
  <si>
    <t>20 5 00 00000</t>
  </si>
  <si>
    <t>Подпрограмма "Обеспечение благополучного и защищенного детства"</t>
  </si>
  <si>
    <t>21 0 00 00000</t>
  </si>
  <si>
    <t>Муниципальная  программа «Основные направления содействия развитию малого и среднего предпринимательства на территории муниципального образования город Саяногорск»</t>
  </si>
  <si>
    <t>23 0 00 00000</t>
  </si>
  <si>
    <t>Муниципальная программа "Развитие культуры и СМИ в муниципальном образовании город Саяногорск"</t>
  </si>
  <si>
    <t>23 1 00 00000</t>
  </si>
  <si>
    <t>Подпрограмма "Наследие и народное творчество"</t>
  </si>
  <si>
    <t>23 2 00 00000</t>
  </si>
  <si>
    <t>Подпрограмма "Образование в области культуры"</t>
  </si>
  <si>
    <t>23 3 00 00000</t>
  </si>
  <si>
    <t>Подпрограмма "Полномочия в сфере культуры"</t>
  </si>
  <si>
    <t>23 4 00 00000</t>
  </si>
  <si>
    <t>Подпрограмма "Развитие культурного потенциала"</t>
  </si>
  <si>
    <t>23 5 00 00000</t>
  </si>
  <si>
    <t>Подпрограмма "Средства массовой информации"</t>
  </si>
  <si>
    <t>24 0 00 00000</t>
  </si>
  <si>
    <t>Муниципальная программа "Обеспечение жильем молодых семей"</t>
  </si>
  <si>
    <t>25 0 00 00000</t>
  </si>
  <si>
    <t>Муниципальная программа "Развитие физической культуры, спорта, туризма и молодежной политики в муниципальном образовании город Саяногорск"</t>
  </si>
  <si>
    <t>25 1 00 00000</t>
  </si>
  <si>
    <t>Подпрограмма "Создание благоприятных условий для развития туризма"</t>
  </si>
  <si>
    <t>25 2 00 00000</t>
  </si>
  <si>
    <t>Подпрограмма "Развитие физической культуры и спорта"</t>
  </si>
  <si>
    <t>25 3 00 00000</t>
  </si>
  <si>
    <t>Подпрограмма "Развитие молодежной политики"</t>
  </si>
  <si>
    <t>26 0 00 00000</t>
  </si>
  <si>
    <t>Муниципальная программа "Формирование комфортной городской среды на территории муниципального образования город Саяногорск"</t>
  </si>
  <si>
    <t>27 0 00 00000</t>
  </si>
  <si>
    <t>Муниципальная программа "Переселение граждан из аварийного жилищного фонда на территории муниципального образования город Саяногорск"</t>
  </si>
  <si>
    <t>28 0 00 00000</t>
  </si>
  <si>
    <t>Муниципальная программа "Развитие информационного общества муниципального образования город Саяногорск"</t>
  </si>
  <si>
    <t>29 0 00 00000</t>
  </si>
  <si>
    <t>Муниципальная программа "Развитие сельских территорий муниципального образования город Саяногорск"</t>
  </si>
  <si>
    <t>Председатель Совета депутатов
муниципального образования
город Саяногорск</t>
  </si>
  <si>
    <t>Глава
муниципального образования
город Саяногорск</t>
  </si>
  <si>
    <t>В.В. Ситников</t>
  </si>
  <si>
    <t>Е.И. Молодняков</t>
  </si>
  <si>
    <t>Перечень муниципальных программ, предусмотренных к финансированию 
из бюджета муниципального образования город Саяногорск в 2025 году, 2026 и 2027 годах</t>
  </si>
  <si>
    <t>Сумма
на 2026 год, руб.</t>
  </si>
  <si>
    <t>Сумма
на 2027 год,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</si>
</sst>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ushina\AppData\Local\Keysystems\Project\Servers\192.168.5.89_5432\dvh2_sayanogorsk\pp95300200\a5c9f7ab-8698-49fd-a38d-33a971b11985\&#1055;&#1043;%20&#1055;&#1088;&#1080;&#1083;&#1086;&#1078;&#1077;&#1085;&#1080;&#1077;%2016.%20&#1055;&#1077;&#1088;&#1077;&#1095;&#1077;&#1085;&#1100;%20&#1052;&#1055;%20(&#1062;&#1057;)%20&#1055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1"/>
      <sheetName val="Table3"/>
    </sheetNames>
    <sheetDataSet>
      <sheetData sheetId="0">
        <row r="230">
          <cell r="C230">
            <v>15000</v>
          </cell>
          <cell r="D230">
            <v>20414690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41"/>
  <sheetViews>
    <sheetView tabSelected="1" topLeftCell="A4" workbookViewId="0">
      <selection activeCell="C5" sqref="C5"/>
    </sheetView>
  </sheetViews>
  <sheetFormatPr defaultRowHeight="13.2" x14ac:dyDescent="0.25"/>
  <cols>
    <col min="1" max="1" width="16.5546875" customWidth="1"/>
    <col min="2" max="2" width="81.6640625" customWidth="1"/>
    <col min="3" max="5" width="18" customWidth="1"/>
  </cols>
  <sheetData>
    <row r="1" spans="1:5" ht="19.350000000000001" customHeight="1" x14ac:dyDescent="0.3">
      <c r="A1" s="13"/>
      <c r="B1" s="13"/>
      <c r="C1" s="13"/>
    </row>
    <row r="2" spans="1:5" ht="40.5" customHeight="1" x14ac:dyDescent="0.25">
      <c r="A2" s="16" t="s">
        <v>81</v>
      </c>
      <c r="B2" s="16"/>
      <c r="C2" s="16"/>
      <c r="D2" s="16"/>
      <c r="E2" s="16"/>
    </row>
    <row r="3" spans="1:5" ht="4.05" customHeight="1" x14ac:dyDescent="0.25">
      <c r="A3" s="14" t="s">
        <v>0</v>
      </c>
      <c r="B3" s="14"/>
      <c r="C3" s="14"/>
    </row>
    <row r="4" spans="1:5" ht="34.65" customHeight="1" x14ac:dyDescent="0.25">
      <c r="A4" s="1" t="s">
        <v>1</v>
      </c>
      <c r="B4" s="1" t="s">
        <v>2</v>
      </c>
      <c r="C4" s="1" t="s">
        <v>3</v>
      </c>
      <c r="D4" s="12" t="s">
        <v>82</v>
      </c>
      <c r="E4" s="12" t="s">
        <v>83</v>
      </c>
    </row>
    <row r="5" spans="1:5" ht="15.45" customHeight="1" x14ac:dyDescent="0.25">
      <c r="A5" s="15" t="s">
        <v>4</v>
      </c>
      <c r="B5" s="15"/>
      <c r="C5" s="2">
        <f>C6+C7+C8+C9+C13+C16+C17+C18+C19+C20+C26+C27+C33+C34+C38+C39+C40+C41</f>
        <v>2495020121.1800003</v>
      </c>
      <c r="D5" s="2">
        <f t="shared" ref="D5:E5" si="0">D6+D7+D8+D9+D13+D16+D17+D18+D19+D20+D26+D27+D33+D34+D38+D39+D40+D41</f>
        <v>2165290036.3200002</v>
      </c>
      <c r="E5" s="2">
        <f t="shared" si="0"/>
        <v>2085081771.4800003</v>
      </c>
    </row>
    <row r="6" spans="1:5" ht="27.3" customHeight="1" x14ac:dyDescent="0.25">
      <c r="A6" s="3" t="s">
        <v>5</v>
      </c>
      <c r="B6" s="4" t="s">
        <v>6</v>
      </c>
      <c r="C6" s="5">
        <v>1291069.33</v>
      </c>
      <c r="D6" s="5">
        <v>1307294.99</v>
      </c>
      <c r="E6" s="5">
        <v>928965.59</v>
      </c>
    </row>
    <row r="7" spans="1:5" ht="53.55" customHeight="1" x14ac:dyDescent="0.25">
      <c r="A7" s="3" t="s">
        <v>7</v>
      </c>
      <c r="B7" s="4" t="s">
        <v>8</v>
      </c>
      <c r="C7" s="5">
        <v>15424835.67</v>
      </c>
      <c r="D7" s="5">
        <v>13928783.83</v>
      </c>
      <c r="E7" s="5">
        <v>13978370.859999999</v>
      </c>
    </row>
    <row r="8" spans="1:5" ht="27.3" customHeight="1" x14ac:dyDescent="0.25">
      <c r="A8" s="3" t="s">
        <v>9</v>
      </c>
      <c r="B8" s="4" t="s">
        <v>10</v>
      </c>
      <c r="C8" s="5">
        <v>25264149.18</v>
      </c>
      <c r="D8" s="5">
        <v>21671055.920000002</v>
      </c>
      <c r="E8" s="5">
        <v>18887336.949999999</v>
      </c>
    </row>
    <row r="9" spans="1:5" ht="27.3" customHeight="1" x14ac:dyDescent="0.25">
      <c r="A9" s="3" t="s">
        <v>11</v>
      </c>
      <c r="B9" s="4" t="s">
        <v>12</v>
      </c>
      <c r="C9" s="5">
        <f>C10+C11+C12</f>
        <v>371284641.82000005</v>
      </c>
      <c r="D9" s="5">
        <f>D10+D11+D12</f>
        <v>257637524.45999998</v>
      </c>
      <c r="E9" s="5">
        <f t="shared" ref="D9:E9" si="1">E10+E11+E12</f>
        <v>266016581.30000001</v>
      </c>
    </row>
    <row r="10" spans="1:5" ht="27.3" customHeight="1" x14ac:dyDescent="0.25">
      <c r="A10" s="6" t="s">
        <v>13</v>
      </c>
      <c r="B10" s="7" t="s">
        <v>14</v>
      </c>
      <c r="C10" s="8">
        <v>140302973.13</v>
      </c>
      <c r="D10" s="17">
        <v>54090553.340000004</v>
      </c>
      <c r="E10" s="8">
        <v>48377947.520000003</v>
      </c>
    </row>
    <row r="11" spans="1:5" ht="27.3" customHeight="1" x14ac:dyDescent="0.25">
      <c r="A11" s="6" t="s">
        <v>15</v>
      </c>
      <c r="B11" s="7" t="s">
        <v>16</v>
      </c>
      <c r="C11" s="8">
        <v>81562879.920000002</v>
      </c>
      <c r="D11" s="8">
        <v>87247171.239999995</v>
      </c>
      <c r="E11" s="8">
        <v>110904124.54000001</v>
      </c>
    </row>
    <row r="12" spans="1:5" ht="27.3" customHeight="1" x14ac:dyDescent="0.25">
      <c r="A12" s="6" t="s">
        <v>17</v>
      </c>
      <c r="B12" s="7" t="s">
        <v>18</v>
      </c>
      <c r="C12" s="8">
        <v>149418788.77000001</v>
      </c>
      <c r="D12" s="8">
        <v>116299799.88</v>
      </c>
      <c r="E12" s="8">
        <v>106734509.23999999</v>
      </c>
    </row>
    <row r="13" spans="1:5" ht="40.5" customHeight="1" x14ac:dyDescent="0.25">
      <c r="A13" s="3" t="s">
        <v>19</v>
      </c>
      <c r="B13" s="4" t="s">
        <v>20</v>
      </c>
      <c r="C13" s="5">
        <f>C14+C15</f>
        <v>799853.2</v>
      </c>
      <c r="D13" s="5">
        <f t="shared" ref="D13:E13" si="2">D14+D15</f>
        <v>729238.97</v>
      </c>
      <c r="E13" s="5">
        <f t="shared" si="2"/>
        <v>715344.1</v>
      </c>
    </row>
    <row r="14" spans="1:5" ht="27.3" customHeight="1" x14ac:dyDescent="0.25">
      <c r="A14" s="6" t="s">
        <v>21</v>
      </c>
      <c r="B14" s="7" t="s">
        <v>22</v>
      </c>
      <c r="C14" s="8">
        <v>585344.1</v>
      </c>
      <c r="D14" s="8">
        <v>615344.1</v>
      </c>
      <c r="E14" s="8">
        <v>715344.1</v>
      </c>
    </row>
    <row r="15" spans="1:5" ht="40.5" customHeight="1" x14ac:dyDescent="0.25">
      <c r="A15" s="6" t="s">
        <v>23</v>
      </c>
      <c r="B15" s="7" t="s">
        <v>24</v>
      </c>
      <c r="C15" s="8">
        <v>214509.1</v>
      </c>
      <c r="D15" s="8">
        <v>113894.87</v>
      </c>
      <c r="E15" s="8">
        <v>0</v>
      </c>
    </row>
    <row r="16" spans="1:5" ht="27.3" customHeight="1" x14ac:dyDescent="0.25">
      <c r="A16" s="3" t="s">
        <v>25</v>
      </c>
      <c r="B16" s="4" t="s">
        <v>26</v>
      </c>
      <c r="C16" s="5">
        <v>17057041.239999998</v>
      </c>
      <c r="D16" s="5">
        <v>0</v>
      </c>
      <c r="E16" s="5">
        <v>0</v>
      </c>
    </row>
    <row r="17" spans="1:5" ht="27.3" customHeight="1" x14ac:dyDescent="0.25">
      <c r="A17" s="3" t="s">
        <v>27</v>
      </c>
      <c r="B17" s="4" t="s">
        <v>28</v>
      </c>
      <c r="C17" s="5">
        <v>44053584.439999998</v>
      </c>
      <c r="D17" s="5">
        <v>39637600.600000001</v>
      </c>
      <c r="E17" s="5">
        <v>36909241.729999997</v>
      </c>
    </row>
    <row r="18" spans="1:5" ht="27.3" customHeight="1" x14ac:dyDescent="0.25">
      <c r="A18" s="3" t="s">
        <v>29</v>
      </c>
      <c r="B18" s="4" t="s">
        <v>30</v>
      </c>
      <c r="C18" s="5">
        <v>1097000</v>
      </c>
      <c r="D18" s="5">
        <v>1132000</v>
      </c>
      <c r="E18" s="5">
        <v>1197950</v>
      </c>
    </row>
    <row r="19" spans="1:5" ht="53.55" customHeight="1" x14ac:dyDescent="0.25">
      <c r="A19" s="3" t="s">
        <v>31</v>
      </c>
      <c r="B19" s="4" t="s">
        <v>32</v>
      </c>
      <c r="C19" s="5">
        <v>100000</v>
      </c>
      <c r="D19" s="5">
        <v>100000</v>
      </c>
      <c r="E19" s="5">
        <v>0</v>
      </c>
    </row>
    <row r="20" spans="1:5" ht="27.3" customHeight="1" x14ac:dyDescent="0.25">
      <c r="A20" s="3" t="s">
        <v>33</v>
      </c>
      <c r="B20" s="4" t="s">
        <v>34</v>
      </c>
      <c r="C20" s="5">
        <f>C21+C22+C23+C24+C25</f>
        <v>1569277537.6600001</v>
      </c>
      <c r="D20" s="5">
        <f t="shared" ref="D20:E20" si="3">D21+D22+D23+D24+D25</f>
        <v>1524525204.8699999</v>
      </c>
      <c r="E20" s="5">
        <f t="shared" si="3"/>
        <v>1511241846.1100001</v>
      </c>
    </row>
    <row r="21" spans="1:5" ht="27.3" customHeight="1" x14ac:dyDescent="0.25">
      <c r="A21" s="6" t="s">
        <v>35</v>
      </c>
      <c r="B21" s="7" t="s">
        <v>36</v>
      </c>
      <c r="C21" s="8">
        <v>552824358.37</v>
      </c>
      <c r="D21" s="8">
        <v>546890306.41999996</v>
      </c>
      <c r="E21" s="8">
        <v>525310168.70999998</v>
      </c>
    </row>
    <row r="22" spans="1:5" ht="40.5" customHeight="1" x14ac:dyDescent="0.25">
      <c r="A22" s="6" t="s">
        <v>37</v>
      </c>
      <c r="B22" s="7" t="s">
        <v>38</v>
      </c>
      <c r="C22" s="8">
        <v>863066169.04999995</v>
      </c>
      <c r="D22" s="8">
        <v>840933910.22000003</v>
      </c>
      <c r="E22" s="8">
        <v>858387535.99000001</v>
      </c>
    </row>
    <row r="23" spans="1:5" ht="27.3" customHeight="1" x14ac:dyDescent="0.25">
      <c r="A23" s="6" t="s">
        <v>39</v>
      </c>
      <c r="B23" s="7" t="s">
        <v>40</v>
      </c>
      <c r="C23" s="8">
        <v>88777716</v>
      </c>
      <c r="D23" s="8">
        <v>74895929.909999996</v>
      </c>
      <c r="E23" s="8">
        <v>69184205.959999993</v>
      </c>
    </row>
    <row r="24" spans="1:5" ht="27.3" customHeight="1" x14ac:dyDescent="0.25">
      <c r="A24" s="6" t="s">
        <v>41</v>
      </c>
      <c r="B24" s="7" t="s">
        <v>42</v>
      </c>
      <c r="C24" s="8">
        <v>27578294.239999998</v>
      </c>
      <c r="D24" s="8">
        <v>24774058.32</v>
      </c>
      <c r="E24" s="8">
        <v>21328935.449999999</v>
      </c>
    </row>
    <row r="25" spans="1:5" ht="14.4" customHeight="1" x14ac:dyDescent="0.25">
      <c r="A25" s="6" t="s">
        <v>43</v>
      </c>
      <c r="B25" s="7" t="s">
        <v>44</v>
      </c>
      <c r="C25" s="8">
        <v>37031000</v>
      </c>
      <c r="D25" s="8">
        <v>37031000</v>
      </c>
      <c r="E25" s="8">
        <v>37031000</v>
      </c>
    </row>
    <row r="26" spans="1:5" ht="40.5" customHeight="1" x14ac:dyDescent="0.25">
      <c r="A26" s="3" t="s">
        <v>45</v>
      </c>
      <c r="B26" s="4" t="s">
        <v>46</v>
      </c>
      <c r="C26" s="5">
        <v>146000</v>
      </c>
      <c r="D26" s="5">
        <v>16000</v>
      </c>
      <c r="E26" s="5">
        <v>0</v>
      </c>
    </row>
    <row r="27" spans="1:5" ht="27.3" customHeight="1" x14ac:dyDescent="0.25">
      <c r="A27" s="3" t="s">
        <v>47</v>
      </c>
      <c r="B27" s="4" t="s">
        <v>48</v>
      </c>
      <c r="C27" s="5">
        <f>C28+C29+C30+C31+C32</f>
        <v>272503127.50999999</v>
      </c>
      <c r="D27" s="5">
        <f t="shared" ref="D27:E27" si="4">D28+D29+D30+D31+D32</f>
        <v>250886223.66000003</v>
      </c>
      <c r="E27" s="5">
        <f t="shared" si="4"/>
        <v>162719945</v>
      </c>
    </row>
    <row r="28" spans="1:5" ht="14.4" customHeight="1" x14ac:dyDescent="0.25">
      <c r="A28" s="6" t="s">
        <v>49</v>
      </c>
      <c r="B28" s="7" t="s">
        <v>50</v>
      </c>
      <c r="C28" s="8">
        <v>130119668.56999999</v>
      </c>
      <c r="D28" s="8">
        <v>99923931.540000007</v>
      </c>
      <c r="E28" s="8">
        <v>81567685</v>
      </c>
    </row>
    <row r="29" spans="1:5" ht="14.4" customHeight="1" x14ac:dyDescent="0.25">
      <c r="A29" s="6" t="s">
        <v>51</v>
      </c>
      <c r="B29" s="7" t="s">
        <v>52</v>
      </c>
      <c r="C29" s="8">
        <v>114553395.56999999</v>
      </c>
      <c r="D29" s="8">
        <v>134861881</v>
      </c>
      <c r="E29" s="8">
        <v>67966420</v>
      </c>
    </row>
    <row r="30" spans="1:5" ht="14.4" customHeight="1" x14ac:dyDescent="0.25">
      <c r="A30" s="6" t="s">
        <v>53</v>
      </c>
      <c r="B30" s="7" t="s">
        <v>54</v>
      </c>
      <c r="C30" s="8">
        <v>7453092.6900000004</v>
      </c>
      <c r="D30" s="8">
        <v>4581911.12</v>
      </c>
      <c r="E30" s="8">
        <v>3664340</v>
      </c>
    </row>
    <row r="31" spans="1:5" ht="14.4" customHeight="1" x14ac:dyDescent="0.25">
      <c r="A31" s="6" t="s">
        <v>55</v>
      </c>
      <c r="B31" s="7" t="s">
        <v>56</v>
      </c>
      <c r="C31" s="8">
        <v>611520</v>
      </c>
      <c r="D31" s="8">
        <v>335000</v>
      </c>
      <c r="E31" s="8">
        <v>280000</v>
      </c>
    </row>
    <row r="32" spans="1:5" ht="14.4" customHeight="1" x14ac:dyDescent="0.25">
      <c r="A32" s="6" t="s">
        <v>57</v>
      </c>
      <c r="B32" s="7" t="s">
        <v>58</v>
      </c>
      <c r="C32" s="8">
        <v>19765450.68</v>
      </c>
      <c r="D32" s="8">
        <v>11183500</v>
      </c>
      <c r="E32" s="8">
        <v>9241500</v>
      </c>
    </row>
    <row r="33" spans="1:5" ht="14.4" customHeight="1" x14ac:dyDescent="0.25">
      <c r="A33" s="3" t="s">
        <v>59</v>
      </c>
      <c r="B33" s="4" t="s">
        <v>60</v>
      </c>
      <c r="C33" s="5">
        <v>5093726.4000000004</v>
      </c>
      <c r="D33" s="5">
        <v>2106363.42</v>
      </c>
      <c r="E33" s="5">
        <v>2355127.9300000002</v>
      </c>
    </row>
    <row r="34" spans="1:5" ht="27.3" customHeight="1" x14ac:dyDescent="0.25">
      <c r="A34" s="3" t="s">
        <v>61</v>
      </c>
      <c r="B34" s="4" t="s">
        <v>62</v>
      </c>
      <c r="C34" s="5">
        <f>C35+C36+C37</f>
        <v>48697688.579999998</v>
      </c>
      <c r="D34" s="5">
        <f t="shared" ref="D34:E34" si="5">D35+D36+D37</f>
        <v>31610283.34</v>
      </c>
      <c r="E34" s="5">
        <f t="shared" si="5"/>
        <v>32111300</v>
      </c>
    </row>
    <row r="35" spans="1:5" ht="14.4" customHeight="1" x14ac:dyDescent="0.25">
      <c r="A35" s="6" t="s">
        <v>63</v>
      </c>
      <c r="B35" s="7" t="s">
        <v>64</v>
      </c>
      <c r="C35" s="8">
        <v>80000</v>
      </c>
      <c r="D35" s="8">
        <v>85000</v>
      </c>
      <c r="E35" s="8">
        <v>90000</v>
      </c>
    </row>
    <row r="36" spans="1:5" ht="14.4" customHeight="1" x14ac:dyDescent="0.25">
      <c r="A36" s="6" t="s">
        <v>65</v>
      </c>
      <c r="B36" s="7" t="s">
        <v>66</v>
      </c>
      <c r="C36" s="8">
        <v>47801060.579999998</v>
      </c>
      <c r="D36" s="8">
        <v>30876283.34</v>
      </c>
      <c r="E36" s="8">
        <v>31471300</v>
      </c>
    </row>
    <row r="37" spans="1:5" ht="14.4" customHeight="1" x14ac:dyDescent="0.25">
      <c r="A37" s="6" t="s">
        <v>67</v>
      </c>
      <c r="B37" s="7" t="s">
        <v>68</v>
      </c>
      <c r="C37" s="8">
        <v>816628</v>
      </c>
      <c r="D37" s="8">
        <v>649000</v>
      </c>
      <c r="E37" s="8">
        <v>550000</v>
      </c>
    </row>
    <row r="38" spans="1:5" ht="27.3" customHeight="1" x14ac:dyDescent="0.25">
      <c r="A38" s="3" t="s">
        <v>69</v>
      </c>
      <c r="B38" s="4" t="s">
        <v>70</v>
      </c>
      <c r="C38" s="5">
        <v>118668519.52</v>
      </c>
      <c r="D38" s="5">
        <v>19987462.260000002</v>
      </c>
      <c r="E38" s="5">
        <v>17605071.91</v>
      </c>
    </row>
    <row r="39" spans="1:5" ht="27.3" customHeight="1" x14ac:dyDescent="0.25">
      <c r="A39" s="3" t="s">
        <v>71</v>
      </c>
      <c r="B39" s="4" t="s">
        <v>72</v>
      </c>
      <c r="C39" s="5">
        <v>1200000</v>
      </c>
      <c r="D39" s="5">
        <v>0</v>
      </c>
      <c r="E39" s="5">
        <v>0</v>
      </c>
    </row>
    <row r="40" spans="1:5" ht="27.3" customHeight="1" x14ac:dyDescent="0.25">
      <c r="A40" s="3" t="s">
        <v>73</v>
      </c>
      <c r="B40" s="4" t="s">
        <v>74</v>
      </c>
      <c r="C40" s="5">
        <v>965488.75</v>
      </c>
      <c r="D40" s="5">
        <v>0</v>
      </c>
      <c r="E40" s="5">
        <v>0</v>
      </c>
    </row>
    <row r="41" spans="1:5" ht="27.3" customHeight="1" x14ac:dyDescent="0.25">
      <c r="A41" s="3" t="s">
        <v>75</v>
      </c>
      <c r="B41" s="4" t="s">
        <v>76</v>
      </c>
      <c r="C41" s="5">
        <v>2095857.88</v>
      </c>
      <c r="D41" s="5">
        <f>[1]Table1!C230</f>
        <v>15000</v>
      </c>
      <c r="E41" s="5">
        <f>[1]Table1!D230</f>
        <v>20414690</v>
      </c>
    </row>
  </sheetData>
  <mergeCells count="4">
    <mergeCell ref="A1:C1"/>
    <mergeCell ref="A3:C3"/>
    <mergeCell ref="A5:B5"/>
    <mergeCell ref="A2:E2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  <headerFooter differentFirst="1"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2"/>
  <sheetViews>
    <sheetView workbookViewId="0"/>
  </sheetViews>
  <sheetFormatPr defaultRowHeight="13.2" x14ac:dyDescent="0.25"/>
  <cols>
    <col min="1" max="1" width="41.109375" customWidth="1"/>
    <col min="2" max="2" width="29.88671875" customWidth="1"/>
    <col min="3" max="3" width="45.109375" customWidth="1"/>
  </cols>
  <sheetData>
    <row r="1" spans="1:3" ht="46.8" customHeight="1" x14ac:dyDescent="0.25">
      <c r="A1" s="9" t="s">
        <v>77</v>
      </c>
      <c r="B1" s="10" t="s">
        <v>0</v>
      </c>
      <c r="C1" s="9" t="s">
        <v>78</v>
      </c>
    </row>
    <row r="2" spans="1:3" ht="26.1" customHeight="1" x14ac:dyDescent="0.3">
      <c r="A2" s="11" t="s">
        <v>79</v>
      </c>
      <c r="B2" t="s">
        <v>0</v>
      </c>
      <c r="C2" s="11" t="s">
        <v>80</v>
      </c>
    </row>
  </sheetData>
  <pageMargins left="0.39370080000000002" right="0.39370080000000002" top="0.39370080000000002" bottom="0.39370080000000002" header="0.3" footer="0.3"/>
  <pageSetup paperSize="9" orientation="portrait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Table1</vt:lpstr>
      <vt:lpstr>Table3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2024-12-19T07:41:52Z</dcterms:modified>
</cp:coreProperties>
</file>